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60" windowWidth="13155" windowHeight="12465" tabRatio="802"/>
  </bookViews>
  <sheets>
    <sheet name="Содержание" sheetId="9" r:id="rId1"/>
    <sheet name="Бухгалтерский баланс" sheetId="16" r:id="rId2"/>
    <sheet name="О фин рез-тах" sheetId="17" r:id="rId3"/>
    <sheet name="Капитал" sheetId="13" r:id="rId4"/>
    <sheet name="Нормативы" sheetId="14" r:id="rId5"/>
  </sheets>
  <calcPr calcId="162913" calcMode="manual" calcCompleted="0" calcOnSave="0"/>
</workbook>
</file>

<file path=xl/calcChain.xml><?xml version="1.0" encoding="utf-8"?>
<calcChain xmlns="http://schemas.openxmlformats.org/spreadsheetml/2006/main">
  <c r="J21" i="16" l="1"/>
  <c r="K17" i="17" l="1"/>
  <c r="K18" i="17"/>
</calcChain>
</file>

<file path=xl/sharedStrings.xml><?xml version="1.0" encoding="utf-8"?>
<sst xmlns="http://schemas.openxmlformats.org/spreadsheetml/2006/main" count="316" uniqueCount="161">
  <si>
    <t>2.1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</si>
  <si>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</si>
  <si>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</si>
  <si>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</si>
  <si>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</si>
  <si>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</si>
  <si>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</si>
  <si>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</si>
  <si>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</si>
  <si>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</si>
  <si>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</si>
  <si>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</si>
  <si>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16.1</t>
  </si>
  <si>
    <t>1.1</t>
  </si>
  <si>
    <t>1.2</t>
  </si>
  <si>
    <t>1.3</t>
  </si>
  <si>
    <t>2</t>
  </si>
  <si>
    <t>2.2</t>
  </si>
  <si>
    <t>2.3</t>
  </si>
  <si>
    <t>4.1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</si>
  <si>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</si>
  <si>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</si>
  <si>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</si>
  <si>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</si>
  <si>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</si>
  <si>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</si>
  <si>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</si>
  <si>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</si>
  <si>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</si>
  <si>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</si>
  <si>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</si>
  <si>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</si>
  <si>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</si>
  <si>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max 120.0</t>
  </si>
  <si>
    <t>Денежные средства</t>
  </si>
  <si>
    <t>Обязательные резервы</t>
  </si>
  <si>
    <t>Средства в кредитных организациях</t>
  </si>
  <si>
    <t>Финансовые активы, оцениваемые по справедливой стоимости через прибыль или убыток</t>
  </si>
  <si>
    <t>Отложенный налоговый актив</t>
  </si>
  <si>
    <t>Долгосрочные активы, предназначенные для продажи</t>
  </si>
  <si>
    <t>Прочие активы</t>
  </si>
  <si>
    <t>Всего активов</t>
  </si>
  <si>
    <t xml:space="preserve">в тыс. руб. </t>
  </si>
  <si>
    <t>II.ПАССИВЫ</t>
  </si>
  <si>
    <t>I. АКТИВЫ</t>
  </si>
  <si>
    <t>Средства кредитных организаций</t>
  </si>
  <si>
    <t>Средства клиентов, не являющихся кредитными организациями</t>
  </si>
  <si>
    <t>Финансовые обязательства, оцениваемые по справедливой стоимости через прибыль или убыток</t>
  </si>
  <si>
    <t>Обязательства по текущему налогу на прибыль</t>
  </si>
  <si>
    <t>Прочие обязательства</t>
  </si>
  <si>
    <t>Резервы на возможные потери по условным обязательствам кредитного характера, прочим возможным потерям и операциям с резидентами офшорных зон</t>
  </si>
  <si>
    <t>Всего обязательств</t>
  </si>
  <si>
    <t>III. ИСТОЧНИКИ СОБСТВЕННЫХ СРЕДСТВ</t>
  </si>
  <si>
    <t>Средства акционеров (участников)</t>
  </si>
  <si>
    <t>Собственные акции (доли), выкупленные у акционеров (участников)</t>
  </si>
  <si>
    <t>Эмиссионный доход</t>
  </si>
  <si>
    <t>Резервный фонд</t>
  </si>
  <si>
    <t>Переоценка обязательств (требований) по выплате долгосрочных вознаграждений</t>
  </si>
  <si>
    <t>Переоценка инструментов хеджирования</t>
  </si>
  <si>
    <t>Денежные средства безвозмездного финансирования (вклады в имущество)</t>
  </si>
  <si>
    <t>Всего источников собственных средств</t>
  </si>
  <si>
    <t xml:space="preserve">IV. ВНЕБАЛАНСОВЫЕ ОБЯЗАТЕЛЬСТВА                                                                                    </t>
  </si>
  <si>
    <t>Безотзывные обязательства кредитной организации</t>
  </si>
  <si>
    <t>Выданные кредитной организацией гарантии и поручительства</t>
  </si>
  <si>
    <t>Условные обязательства некредитного характера</t>
  </si>
  <si>
    <t>Содержание</t>
  </si>
  <si>
    <t>Наименование статьи</t>
  </si>
  <si>
    <t>в тыс. руб.</t>
  </si>
  <si>
    <t>Процентные доходы, всего, в том числе:</t>
  </si>
  <si>
    <t>От размещения средств в кредитных организациях</t>
  </si>
  <si>
    <t>От ссуд, предоставленных клиентам, не являющимся кредитными организациями</t>
  </si>
  <si>
    <t>Процентные расходы, всего, в том числе:</t>
  </si>
  <si>
    <t>По привлеченным средствам кредитных организаций</t>
  </si>
  <si>
    <t>По привлеченным средствам клиентов, не являющимся кредитными организациями</t>
  </si>
  <si>
    <t>От вложений в ценные бумаги</t>
  </si>
  <si>
    <t>Чистые процентные доходы (отрицательная процентная маржа)</t>
  </si>
  <si>
    <t>Чистые доходы от операций с финансовыми активами, оцениваемыми по справедливой стоимости через прибыль или убыток</t>
  </si>
  <si>
    <t>Чистые доходы от операций с финансовыми обязательствами, оцениваемыми по справедливой стоимости через прибыль или убыток</t>
  </si>
  <si>
    <t xml:space="preserve">Чистые доходы от операций с иностранной валютой </t>
  </si>
  <si>
    <t>Чистые доходы от переоценки иностранной валюты</t>
  </si>
  <si>
    <t>Чистые доходы от операций с драгоценными металлами</t>
  </si>
  <si>
    <t>Комиссионные доходы</t>
  </si>
  <si>
    <t>Комиссионные расходы</t>
  </si>
  <si>
    <t>Изменение резерва по прочим потерям</t>
  </si>
  <si>
    <t>Чистые доходы (расходы)</t>
  </si>
  <si>
    <t>Операционные расходы</t>
  </si>
  <si>
    <t>Прибыль (убыток) до налогообложения</t>
  </si>
  <si>
    <t>Прибыль (убыток) от продолжающейся деятельности</t>
  </si>
  <si>
    <t>Прибыль (убыток) от прекращенной деятельности</t>
  </si>
  <si>
    <t>Прибыль (убыток) за отчетный период</t>
  </si>
  <si>
    <t>Прочие операционные доходы</t>
  </si>
  <si>
    <t>Раздел 1. Прибыли и убытки</t>
  </si>
  <si>
    <t>Отчет о финансовых результатах</t>
  </si>
  <si>
    <t>Доходы от участия в капитале других юридических лиц</t>
  </si>
  <si>
    <t>Базовый капитал</t>
  </si>
  <si>
    <t>Наименование</t>
  </si>
  <si>
    <t>Основной капитал</t>
  </si>
  <si>
    <t>Собственные средства (капитал)</t>
  </si>
  <si>
    <t>Информация о нормативах</t>
  </si>
  <si>
    <t>Раздел 1. Обязательные показатели</t>
  </si>
  <si>
    <t>Норматив долгосрочной ликвидности (Н4)</t>
  </si>
  <si>
    <t>Норматив текущей ликвидности (Н3)</t>
  </si>
  <si>
    <t>Норматив мгновенной ликвидности (Н2)</t>
  </si>
  <si>
    <t>Норматив достаточности собственных средств (Н1.0)</t>
  </si>
  <si>
    <t>Норматив достаточности основного капитала (Н1.2)</t>
  </si>
  <si>
    <t>Норматив достаточности базового капитала (Н1.1)</t>
  </si>
  <si>
    <t xml:space="preserve">Отчет о финансовых результатах </t>
  </si>
  <si>
    <t>Бухгалтерский баланс</t>
  </si>
  <si>
    <t>Московский Кредитный Банк - отчетность РСБУ</t>
  </si>
  <si>
    <t>min 4.5</t>
  </si>
  <si>
    <t>min 6.0</t>
  </si>
  <si>
    <t>min 8.0</t>
  </si>
  <si>
    <t>min 15.0</t>
  </si>
  <si>
    <t>min 50.0</t>
  </si>
  <si>
    <t>min/max</t>
  </si>
  <si>
    <t>в %</t>
  </si>
  <si>
    <t>Чистая ссудная задолженность, оцениваемая по амортизированной стоимости</t>
  </si>
  <si>
    <t xml:space="preserve">Инвестиции в дочерние и зависимые организации </t>
  </si>
  <si>
    <t>16.2</t>
  </si>
  <si>
    <t>16.2.1</t>
  </si>
  <si>
    <t>33</t>
  </si>
  <si>
    <t>Изменение справедливой стоимости финансового обязательства, обусловленное изменением кредитного риска</t>
  </si>
  <si>
    <t>34</t>
  </si>
  <si>
    <t>Оценочные резервы под ожидаемые кредитные убытки</t>
  </si>
  <si>
    <t>35</t>
  </si>
  <si>
    <t>Вклады (средства) физических лиц, в том числе индивидуальных предпринимателей</t>
  </si>
  <si>
    <t>Требование по текущему налогу на прибыль</t>
  </si>
  <si>
    <t>Средства клиентов, оцениваемые по амортизированной стоимости</t>
  </si>
  <si>
    <t>Чистые вложения в финансовые активы, оцениваемые по справделивой стоимости через прочий совокупный доход</t>
  </si>
  <si>
    <t>x</t>
  </si>
  <si>
    <t>х</t>
  </si>
  <si>
    <t>Изменение резерва на возможные потери и оценочного резерва под ожидаемые кредитные убытки по начисленным процентным доходам</t>
  </si>
  <si>
    <t>Чистые доходы от операций с ценными бумагами, оцениваемыми по справедливой стоимости через прочий совокупный доход</t>
  </si>
  <si>
    <t>Чистые доходы от операций с ценными бумагами, оцениваемыми по амортизированной стоимости</t>
  </si>
  <si>
    <t>Изменение резерва на возможные потери и оценочного резерва под ожидаемые кредитные убытки по ценным бумагам, оцениваемым по справедливой стоимости через прочий совокупный доход</t>
  </si>
  <si>
    <t>Изменение резерва на возможные потери и оценочного резерва под ожидаемые кредитные убытки по ценным бумагам, оцениваемым по амортизированной стоимости</t>
  </si>
  <si>
    <t>27</t>
  </si>
  <si>
    <t>28</t>
  </si>
  <si>
    <t>29</t>
  </si>
  <si>
    <t>30</t>
  </si>
  <si>
    <t>31</t>
  </si>
  <si>
    <t>32</t>
  </si>
  <si>
    <t>36</t>
  </si>
  <si>
    <t>37</t>
  </si>
  <si>
    <t>Чистые процентные доходы (отрицательная процентная маржа) после создания резервов</t>
  </si>
  <si>
    <t>38</t>
  </si>
  <si>
    <t>Привлеченные субординированные кредиты (депозиты, займы) и выпущенные субординированные облигационные займы, классифицированные в качестве обязательств</t>
  </si>
  <si>
    <t>Привлеченные субординированные кредиты (депозиты, займы) и выпущенные субординированные облигационные займы, классифицированные в качестве долевых инструментов</t>
  </si>
  <si>
    <t>Средства кредитных организаций в ЦБ РФ</t>
  </si>
  <si>
    <t>Кредиты ЦБ РФ</t>
  </si>
  <si>
    <t>Выпущенные долговые ценные бумаги</t>
  </si>
  <si>
    <t>По выпущенным ценным бумагам</t>
  </si>
  <si>
    <t>Чистые вложения в ценные бумаги и иные финансовые активы, оцениваемые по амортизированной стоимости (кроме ссудной задолженности)</t>
  </si>
  <si>
    <t>Основные средства, активы в форме права пользования и нематериальные активы</t>
  </si>
  <si>
    <t>Отложенные налоговые обязательства</t>
  </si>
  <si>
    <t>Переоценка финансовых активов, оцениваемых по справедливой стоимости через прочий совокупный доход, уменьшенная на отложенное налоговое обязательство (увеличенная на отложенный налоговый актив)</t>
  </si>
  <si>
    <t>Переоценка основных средств, активов в форме права пользования и  нематериальных активов, уменьшенная на отложенное налоговое обязательство</t>
  </si>
  <si>
    <t>Неиспользованная прибыль (убыток)</t>
  </si>
  <si>
    <t>Изменение резерва на возможные потери и оценочного резерва под ожидаемые кредитные убытки по ссудам, ссудной и приравненной к ней задолженности, средствам, размещенным на корреспондентских счетах, а также начисленным процентным доходам, всего, в том числе:</t>
  </si>
  <si>
    <t>Возмещение (расход) по налогу на прибыль</t>
  </si>
  <si>
    <t>Отчет об уровне достаточности капитала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</si>
</sst>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;@"/>
    <numFmt numFmtId="165" formatCode="#,##0.0"/>
    <numFmt numFmtId="167" formatCode="0.0%"/>
    <numFmt numFmtId="168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3"/>
      <color theme="0"/>
      <name val="Calibri"/>
      <family val="2"/>
      <charset val="204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3"/>
      <color rgb="FFFF0546"/>
      <name val="Calibri"/>
      <family val="2"/>
      <charset val="204"/>
    </font>
    <font>
      <b/>
      <sz val="11"/>
      <color rgb="FF2B2E3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darkGrid">
        <fgColor rgb="FF9B0028"/>
        <bgColor theme="0"/>
      </patternFill>
    </fill>
    <fill>
      <patternFill patternType="solid">
        <fgColor rgb="FF9B0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D0A37"/>
        <bgColor auto="1"/>
      </patternFill>
    </fill>
    <fill>
      <patternFill patternType="solid">
        <fgColor rgb="FFDD0A37"/>
        <bgColor indexed="64"/>
      </patternFill>
    </fill>
    <fill>
      <patternFill patternType="darkGrid">
        <fgColor rgb="FF9B0028"/>
        <bgColor rgb="FFDD0A37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/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0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4" fillId="0" borderId="0">
      <alignment vertical="center"/>
    </xf>
    <xf numFmtId="0" fontId="8" fillId="0" borderId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</cellStyleXfs>
  <cellXfs count="195">
    <xf numFmtId="0" fontId="0" fillId="0" borderId="0" xfId="0"/>
    <xf numFmtId="49" fontId="9" fillId="2" borderId="0" xfId="2" applyNumberFormat="1" applyFill="1" applyBorder="1" applyAlignment="1">
      <alignment horizontal="center"/>
    </xf>
    <xf numFmtId="0" fontId="9" fillId="3" borderId="0" xfId="2" applyFill="1" applyBorder="1"/>
    <xf numFmtId="0" fontId="9" fillId="4" borderId="0" xfId="2" applyFont="1" applyFill="1"/>
    <xf numFmtId="0" fontId="9" fillId="4" borderId="0" xfId="2" applyFont="1" applyFill="1" applyBorder="1"/>
    <xf numFmtId="0" fontId="9" fillId="4" borderId="0" xfId="2" applyFont="1" applyFill="1" applyAlignment="1">
      <alignment horizontal="center"/>
    </xf>
    <xf numFmtId="0" fontId="9" fillId="4" borderId="0" xfId="2" applyFont="1" applyFill="1" applyBorder="1" applyAlignment="1">
      <alignment horizontal="center"/>
    </xf>
    <xf numFmtId="0" fontId="15" fillId="4" borderId="5" xfId="2" applyFont="1" applyFill="1" applyBorder="1" applyAlignment="1">
      <alignment horizontal="left" wrapText="1"/>
    </xf>
    <xf numFmtId="0" fontId="15" fillId="4" borderId="0" xfId="2" applyFont="1" applyFill="1" applyBorder="1"/>
    <xf numFmtId="0" fontId="9" fillId="0" borderId="0" xfId="2"/>
    <xf numFmtId="0" fontId="15" fillId="4" borderId="0" xfId="9" applyFont="1" applyFill="1"/>
    <xf numFmtId="0" fontId="15" fillId="4" borderId="0" xfId="9" applyFont="1" applyFill="1" applyBorder="1" applyAlignment="1"/>
    <xf numFmtId="0" fontId="15" fillId="4" borderId="0" xfId="9" applyFont="1" applyFill="1" applyAlignment="1"/>
    <xf numFmtId="0" fontId="19" fillId="0" borderId="0" xfId="8"/>
    <xf numFmtId="0" fontId="16" fillId="4" borderId="0" xfId="2" applyFont="1" applyFill="1" applyBorder="1" applyAlignment="1">
      <alignment wrapText="1"/>
    </xf>
    <xf numFmtId="49" fontId="6" fillId="4" borderId="0" xfId="2" applyNumberFormat="1" applyFont="1" applyFill="1" applyBorder="1" applyAlignment="1">
      <alignment horizontal="center"/>
    </xf>
    <xf numFmtId="0" fontId="6" fillId="4" borderId="0" xfId="2" applyFont="1" applyFill="1" applyBorder="1" applyAlignment="1">
      <alignment horizontal="left" vertical="top" wrapText="1"/>
    </xf>
    <xf numFmtId="0" fontId="6" fillId="4" borderId="0" xfId="2" applyFont="1" applyFill="1" applyBorder="1"/>
    <xf numFmtId="49" fontId="6" fillId="4" borderId="0" xfId="2" applyNumberFormat="1" applyFont="1" applyFill="1" applyAlignment="1">
      <alignment horizontal="center"/>
    </xf>
    <xf numFmtId="0" fontId="6" fillId="4" borderId="0" xfId="2" applyFont="1" applyFill="1" applyAlignment="1">
      <alignment horizontal="left"/>
    </xf>
    <xf numFmtId="0" fontId="6" fillId="4" borderId="0" xfId="2" applyFont="1" applyFill="1" applyAlignment="1">
      <alignment horizontal="right"/>
    </xf>
    <xf numFmtId="0" fontId="6" fillId="4" borderId="0" xfId="2" applyFont="1" applyFill="1"/>
    <xf numFmtId="0" fontId="6" fillId="4" borderId="0" xfId="2" applyFont="1" applyFill="1" applyBorder="1" applyAlignment="1">
      <alignment horizontal="left"/>
    </xf>
    <xf numFmtId="49" fontId="6" fillId="2" borderId="0" xfId="2" applyNumberFormat="1" applyFont="1" applyFill="1" applyBorder="1" applyAlignment="1">
      <alignment horizontal="center"/>
    </xf>
    <xf numFmtId="49" fontId="15" fillId="4" borderId="5" xfId="1" applyNumberFormat="1" applyFont="1" applyFill="1" applyBorder="1" applyAlignment="1">
      <alignment horizontal="center" vertical="center" wrapText="1"/>
    </xf>
    <xf numFmtId="0" fontId="9" fillId="4" borderId="5" xfId="2" applyFill="1" applyBorder="1" applyAlignment="1">
      <alignment horizontal="center" vertical="center"/>
    </xf>
    <xf numFmtId="0" fontId="9" fillId="4" borderId="0" xfId="2" applyFill="1"/>
    <xf numFmtId="0" fontId="5" fillId="0" borderId="0" xfId="2" applyFont="1"/>
    <xf numFmtId="165" fontId="16" fillId="0" borderId="5" xfId="2" applyNumberFormat="1" applyFont="1" applyFill="1" applyBorder="1" applyAlignment="1">
      <alignment horizontal="right"/>
    </xf>
    <xf numFmtId="0" fontId="4" fillId="4" borderId="0" xfId="2" applyFont="1" applyFill="1" applyBorder="1" applyAlignment="1">
      <alignment horizontal="left"/>
    </xf>
    <xf numFmtId="0" fontId="4" fillId="4" borderId="6" xfId="2" applyFont="1" applyFill="1" applyBorder="1" applyAlignment="1">
      <alignment horizontal="left"/>
    </xf>
    <xf numFmtId="3" fontId="12" fillId="4" borderId="0" xfId="2" applyNumberFormat="1" applyFont="1" applyFill="1" applyBorder="1" applyAlignment="1">
      <alignment horizontal="right"/>
    </xf>
    <xf numFmtId="164" fontId="11" fillId="5" borderId="0" xfId="0" applyNumberFormat="1" applyFont="1" applyFill="1" applyAlignment="1">
      <alignment horizontal="right"/>
    </xf>
    <xf numFmtId="3" fontId="16" fillId="0" borderId="9" xfId="0" applyNumberFormat="1" applyFont="1" applyBorder="1"/>
    <xf numFmtId="3" fontId="16" fillId="0" borderId="9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horizontal="right" vertical="center"/>
    </xf>
    <xf numFmtId="3" fontId="22" fillId="0" borderId="9" xfId="0" applyNumberFormat="1" applyFont="1" applyBorder="1"/>
    <xf numFmtId="0" fontId="0" fillId="0" borderId="0" xfId="0" applyAlignment="1">
      <alignment vertical="top"/>
    </xf>
    <xf numFmtId="3" fontId="12" fillId="0" borderId="5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12" fillId="4" borderId="7" xfId="2" applyNumberFormat="1" applyFont="1" applyFill="1" applyBorder="1" applyAlignment="1">
      <alignment horizontal="right"/>
    </xf>
    <xf numFmtId="49" fontId="3" fillId="2" borderId="0" xfId="11" applyNumberFormat="1" applyFill="1" applyBorder="1" applyAlignment="1">
      <alignment horizontal="center"/>
    </xf>
    <xf numFmtId="49" fontId="3" fillId="4" borderId="0" xfId="11" applyNumberFormat="1" applyFont="1" applyFill="1" applyAlignment="1">
      <alignment horizontal="center"/>
    </xf>
    <xf numFmtId="0" fontId="3" fillId="4" borderId="0" xfId="11" applyFont="1" applyFill="1" applyBorder="1" applyAlignment="1">
      <alignment horizontal="left" vertical="top" wrapText="1"/>
    </xf>
    <xf numFmtId="49" fontId="3" fillId="4" borderId="5" xfId="11" applyNumberFormat="1" applyFont="1" applyFill="1" applyBorder="1" applyAlignment="1">
      <alignment horizontal="center"/>
    </xf>
    <xf numFmtId="0" fontId="16" fillId="4" borderId="0" xfId="11" applyFont="1" applyFill="1" applyBorder="1" applyAlignment="1">
      <alignment horizontal="left" vertical="top" wrapText="1"/>
    </xf>
    <xf numFmtId="3" fontId="16" fillId="4" borderId="5" xfId="11" applyNumberFormat="1" applyFont="1" applyFill="1" applyBorder="1" applyAlignment="1">
      <alignment horizontal="right" wrapText="1"/>
    </xf>
    <xf numFmtId="3" fontId="22" fillId="4" borderId="5" xfId="11" applyNumberFormat="1" applyFont="1" applyFill="1" applyBorder="1" applyAlignment="1">
      <alignment horizontal="right" wrapText="1"/>
    </xf>
    <xf numFmtId="3" fontId="16" fillId="4" borderId="5" xfId="11" applyNumberFormat="1" applyFont="1" applyFill="1" applyBorder="1" applyAlignment="1">
      <alignment horizontal="right" vertical="center" wrapText="1"/>
    </xf>
    <xf numFmtId="3" fontId="16" fillId="4" borderId="5" xfId="11" applyNumberFormat="1" applyFont="1" applyFill="1" applyBorder="1" applyAlignment="1">
      <alignment horizontal="right" vertical="top" wrapText="1"/>
    </xf>
    <xf numFmtId="49" fontId="3" fillId="2" borderId="0" xfId="12" applyNumberFormat="1" applyFill="1" applyBorder="1" applyAlignment="1">
      <alignment horizontal="center"/>
    </xf>
    <xf numFmtId="49" fontId="3" fillId="4" borderId="0" xfId="12" applyNumberFormat="1" applyFont="1" applyFill="1" applyBorder="1" applyAlignment="1">
      <alignment horizontal="center"/>
    </xf>
    <xf numFmtId="0" fontId="3" fillId="4" borderId="0" xfId="12" applyFont="1" applyFill="1" applyBorder="1"/>
    <xf numFmtId="0" fontId="3" fillId="4" borderId="0" xfId="12" applyFont="1" applyFill="1" applyBorder="1" applyAlignment="1">
      <alignment horizontal="left" vertical="top" wrapText="1"/>
    </xf>
    <xf numFmtId="0" fontId="3" fillId="4" borderId="0" xfId="12" applyFont="1" applyFill="1" applyAlignment="1">
      <alignment horizontal="center"/>
    </xf>
    <xf numFmtId="0" fontId="3" fillId="4" borderId="0" xfId="12" applyFont="1" applyFill="1" applyAlignment="1">
      <alignment horizontal="right"/>
    </xf>
    <xf numFmtId="0" fontId="3" fillId="4" borderId="0" xfId="12" applyFont="1" applyFill="1"/>
    <xf numFmtId="0" fontId="3" fillId="4" borderId="5" xfId="12" applyFont="1" applyFill="1" applyBorder="1" applyAlignment="1">
      <alignment horizontal="center"/>
    </xf>
    <xf numFmtId="49" fontId="21" fillId="4" borderId="5" xfId="12" applyNumberFormat="1" applyFont="1" applyFill="1" applyBorder="1" applyAlignment="1">
      <alignment horizontal="center" vertical="center"/>
    </xf>
    <xf numFmtId="49" fontId="15" fillId="4" borderId="5" xfId="12" applyNumberFormat="1" applyFont="1" applyFill="1" applyBorder="1" applyAlignment="1">
      <alignment horizontal="center" vertical="center"/>
    </xf>
    <xf numFmtId="49" fontId="15" fillId="4" borderId="0" xfId="12" applyNumberFormat="1" applyFont="1" applyFill="1" applyBorder="1" applyAlignment="1">
      <alignment horizontal="center" vertical="center"/>
    </xf>
    <xf numFmtId="0" fontId="15" fillId="4" borderId="0" xfId="12" applyFont="1" applyFill="1" applyBorder="1" applyAlignment="1">
      <alignment vertical="center" wrapText="1"/>
    </xf>
    <xf numFmtId="3" fontId="15" fillId="4" borderId="0" xfId="12" applyNumberFormat="1" applyFont="1" applyFill="1" applyBorder="1" applyAlignment="1">
      <alignment vertical="center" wrapText="1"/>
    </xf>
    <xf numFmtId="3" fontId="15" fillId="4" borderId="0" xfId="12" applyNumberFormat="1" applyFont="1" applyFill="1" applyBorder="1" applyAlignment="1">
      <alignment horizontal="right" vertical="center"/>
    </xf>
    <xf numFmtId="0" fontId="21" fillId="0" borderId="0" xfId="11" applyFont="1" applyFill="1" applyBorder="1" applyAlignment="1">
      <alignment horizontal="left" vertical="top" wrapText="1"/>
    </xf>
    <xf numFmtId="0" fontId="0" fillId="0" borderId="0" xfId="0" applyFill="1"/>
    <xf numFmtId="167" fontId="16" fillId="4" borderId="0" xfId="14" applyNumberFormat="1" applyFont="1" applyFill="1" applyBorder="1" applyAlignment="1">
      <alignment horizontal="left" vertical="top" wrapText="1"/>
    </xf>
    <xf numFmtId="0" fontId="3" fillId="0" borderId="0" xfId="12" applyFill="1" applyBorder="1"/>
    <xf numFmtId="0" fontId="3" fillId="0" borderId="0" xfId="12" applyFont="1" applyFill="1" applyBorder="1"/>
    <xf numFmtId="0" fontId="3" fillId="0" borderId="0" xfId="12" applyFont="1" applyFill="1"/>
    <xf numFmtId="0" fontId="23" fillId="0" borderId="0" xfId="12" applyFont="1" applyFill="1"/>
    <xf numFmtId="0" fontId="3" fillId="0" borderId="0" xfId="11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3" fillId="0" borderId="0" xfId="11" applyFont="1" applyFill="1" applyAlignment="1">
      <alignment horizontal="right"/>
    </xf>
    <xf numFmtId="3" fontId="16" fillId="0" borderId="9" xfId="0" applyNumberFormat="1" applyFont="1" applyBorder="1" applyAlignment="1">
      <alignment horizontal="right"/>
    </xf>
    <xf numFmtId="0" fontId="27" fillId="7" borderId="0" xfId="7" applyFont="1" applyFill="1" applyBorder="1" applyAlignment="1">
      <alignment horizontal="left" wrapText="1"/>
    </xf>
    <xf numFmtId="0" fontId="15" fillId="4" borderId="0" xfId="9" applyFont="1" applyFill="1" applyBorder="1"/>
    <xf numFmtId="0" fontId="3" fillId="7" borderId="0" xfId="11" applyFill="1" applyBorder="1" applyAlignment="1">
      <alignment horizontal="left" vertical="top" wrapText="1"/>
    </xf>
    <xf numFmtId="0" fontId="13" fillId="0" borderId="1" xfId="11" applyFont="1" applyFill="1" applyBorder="1" applyAlignment="1">
      <alignment horizontal="left" vertical="center" wrapText="1"/>
    </xf>
    <xf numFmtId="0" fontId="3" fillId="7" borderId="0" xfId="12" applyFill="1" applyBorder="1" applyAlignment="1">
      <alignment horizontal="left" vertical="top" wrapText="1"/>
    </xf>
    <xf numFmtId="0" fontId="11" fillId="7" borderId="0" xfId="12" applyFont="1" applyFill="1" applyBorder="1" applyAlignment="1">
      <alignment horizontal="left" vertical="top" wrapText="1"/>
    </xf>
    <xf numFmtId="0" fontId="25" fillId="8" borderId="3" xfId="8" applyFont="1" applyFill="1" applyBorder="1" applyAlignment="1">
      <alignment horizontal="left" vertical="center" wrapText="1"/>
    </xf>
    <xf numFmtId="0" fontId="25" fillId="8" borderId="4" xfId="8" applyFont="1" applyFill="1" applyBorder="1" applyAlignment="1">
      <alignment horizontal="left" vertical="center" wrapText="1"/>
    </xf>
    <xf numFmtId="0" fontId="13" fillId="4" borderId="1" xfId="12" applyFont="1" applyFill="1" applyBorder="1" applyAlignment="1">
      <alignment horizontal="left" vertical="center" wrapText="1"/>
    </xf>
    <xf numFmtId="0" fontId="9" fillId="7" borderId="0" xfId="2" applyFill="1" applyBorder="1" applyAlignment="1">
      <alignment horizontal="left" vertical="top" wrapText="1"/>
    </xf>
    <xf numFmtId="0" fontId="13" fillId="4" borderId="1" xfId="2" applyFont="1" applyFill="1" applyBorder="1" applyAlignment="1">
      <alignment horizontal="left" vertical="center" wrapText="1"/>
    </xf>
    <xf numFmtId="0" fontId="6" fillId="7" borderId="0" xfId="2" applyFont="1" applyFill="1" applyBorder="1" applyAlignment="1">
      <alignment horizontal="left" vertical="top" wrapText="1"/>
    </xf>
    <xf numFmtId="0" fontId="11" fillId="7" borderId="0" xfId="13" applyFont="1" applyFill="1" applyBorder="1" applyAlignment="1">
      <alignment horizontal="left" vertical="top" wrapText="1"/>
    </xf>
    <xf numFmtId="0" fontId="11" fillId="7" borderId="0" xfId="2" applyFont="1" applyFill="1" applyBorder="1" applyAlignment="1">
      <alignment wrapText="1"/>
    </xf>
    <xf numFmtId="0" fontId="9" fillId="4" borderId="10" xfId="2" applyFill="1" applyBorder="1" applyAlignment="1">
      <alignment horizontal="center" wrapText="1"/>
    </xf>
    <xf numFmtId="0" fontId="15" fillId="4" borderId="11" xfId="2" applyFont="1" applyFill="1" applyBorder="1" applyAlignment="1">
      <alignment horizontal="left" wrapText="1"/>
    </xf>
    <xf numFmtId="165" fontId="16" fillId="0" borderId="11" xfId="2" applyNumberFormat="1" applyFont="1" applyFill="1" applyBorder="1" applyAlignment="1">
      <alignment horizontal="right"/>
    </xf>
    <xf numFmtId="0" fontId="25" fillId="8" borderId="2" xfId="8" applyFont="1" applyFill="1" applyBorder="1" applyAlignment="1">
      <alignment horizontal="left" vertical="center" wrapText="1"/>
    </xf>
    <xf numFmtId="0" fontId="23" fillId="4" borderId="0" xfId="12" applyFont="1" applyFill="1"/>
    <xf numFmtId="0" fontId="3" fillId="4" borderId="0" xfId="11" applyFont="1" applyFill="1" applyAlignment="1">
      <alignment horizontal="center"/>
    </xf>
    <xf numFmtId="0" fontId="15" fillId="4" borderId="0" xfId="11" applyFont="1" applyFill="1" applyBorder="1" applyAlignment="1">
      <alignment horizontal="left" vertical="top" wrapText="1"/>
    </xf>
    <xf numFmtId="0" fontId="21" fillId="4" borderId="0" xfId="11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vertical="top"/>
    </xf>
    <xf numFmtId="3" fontId="11" fillId="7" borderId="5" xfId="11" applyNumberFormat="1" applyFont="1" applyFill="1" applyBorder="1" applyAlignment="1">
      <alignment horizontal="right" wrapText="1"/>
    </xf>
    <xf numFmtId="3" fontId="16" fillId="0" borderId="5" xfId="11" applyNumberFormat="1" applyFont="1" applyFill="1" applyBorder="1" applyAlignment="1">
      <alignment horizontal="right" vertical="center" wrapText="1"/>
    </xf>
    <xf numFmtId="3" fontId="16" fillId="0" borderId="5" xfId="11" applyNumberFormat="1" applyFont="1" applyFill="1" applyBorder="1" applyAlignment="1">
      <alignment horizontal="right" wrapText="1"/>
    </xf>
    <xf numFmtId="3" fontId="12" fillId="0" borderId="5" xfId="0" applyNumberFormat="1" applyFont="1" applyFill="1" applyBorder="1" applyAlignment="1">
      <alignment horizontal="right"/>
    </xf>
    <xf numFmtId="49" fontId="3" fillId="4" borderId="5" xfId="11" applyNumberFormat="1" applyFont="1" applyFill="1" applyBorder="1" applyAlignment="1">
      <alignment horizontal="center" vertical="top"/>
    </xf>
    <xf numFmtId="164" fontId="11" fillId="5" borderId="0" xfId="0" applyNumberFormat="1" applyFont="1" applyFill="1" applyAlignment="1">
      <alignment horizontal="right" vertical="top"/>
    </xf>
    <xf numFmtId="49" fontId="2" fillId="4" borderId="5" xfId="11" applyNumberFormat="1" applyFont="1" applyFill="1" applyBorder="1" applyAlignment="1">
      <alignment horizontal="center"/>
    </xf>
    <xf numFmtId="49" fontId="2" fillId="4" borderId="5" xfId="11" applyNumberFormat="1" applyFont="1" applyFill="1" applyBorder="1" applyAlignment="1">
      <alignment horizontal="center" vertical="center"/>
    </xf>
    <xf numFmtId="0" fontId="3" fillId="4" borderId="5" xfId="11" applyFont="1" applyFill="1" applyBorder="1" applyAlignment="1">
      <alignment horizontal="center" vertical="center"/>
    </xf>
    <xf numFmtId="0" fontId="0" fillId="7" borderId="0" xfId="0" applyFill="1"/>
    <xf numFmtId="0" fontId="15" fillId="4" borderId="10" xfId="11" applyFont="1" applyFill="1" applyBorder="1" applyAlignment="1">
      <alignment horizontal="left" vertical="top" wrapText="1"/>
    </xf>
    <xf numFmtId="0" fontId="21" fillId="4" borderId="10" xfId="11" applyFont="1" applyFill="1" applyBorder="1" applyAlignment="1">
      <alignment horizontal="left" vertical="top" wrapText="1"/>
    </xf>
    <xf numFmtId="3" fontId="12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11" fillId="7" borderId="12" xfId="11" applyNumberFormat="1" applyFont="1" applyFill="1" applyBorder="1" applyAlignment="1">
      <alignment horizontal="right" wrapText="1"/>
    </xf>
    <xf numFmtId="0" fontId="15" fillId="4" borderId="13" xfId="11" applyFont="1" applyFill="1" applyBorder="1" applyAlignment="1">
      <alignment horizontal="left" vertical="top" wrapText="1"/>
    </xf>
    <xf numFmtId="0" fontId="11" fillId="5" borderId="10" xfId="11" applyFont="1" applyFill="1" applyBorder="1" applyAlignment="1">
      <alignment horizontal="left" vertical="top" wrapText="1"/>
    </xf>
    <xf numFmtId="0" fontId="11" fillId="7" borderId="10" xfId="11" applyFont="1" applyFill="1" applyBorder="1" applyAlignment="1">
      <alignment horizontal="left" vertical="top" wrapText="1"/>
    </xf>
    <xf numFmtId="3" fontId="16" fillId="4" borderId="12" xfId="11" applyNumberFormat="1" applyFont="1" applyFill="1" applyBorder="1" applyAlignment="1">
      <alignment horizontal="right" wrapText="1"/>
    </xf>
    <xf numFmtId="3" fontId="22" fillId="4" borderId="12" xfId="11" applyNumberFormat="1" applyFont="1" applyFill="1" applyBorder="1" applyAlignment="1">
      <alignment horizontal="right" wrapText="1"/>
    </xf>
    <xf numFmtId="3" fontId="16" fillId="0" borderId="12" xfId="11" applyNumberFormat="1" applyFont="1" applyFill="1" applyBorder="1" applyAlignment="1">
      <alignment horizontal="right" wrapText="1"/>
    </xf>
    <xf numFmtId="3" fontId="16" fillId="4" borderId="12" xfId="11" applyNumberFormat="1" applyFont="1" applyFill="1" applyBorder="1" applyAlignment="1">
      <alignment horizontal="right" vertical="center" wrapText="1"/>
    </xf>
    <xf numFmtId="3" fontId="16" fillId="0" borderId="12" xfId="11" applyNumberFormat="1" applyFont="1" applyFill="1" applyBorder="1" applyAlignment="1">
      <alignment horizontal="right" vertical="center" wrapText="1"/>
    </xf>
    <xf numFmtId="0" fontId="3" fillId="7" borderId="0" xfId="1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5" fillId="4" borderId="0" xfId="11" applyFont="1" applyFill="1" applyBorder="1" applyAlignment="1">
      <alignment horizontal="right" vertical="center" wrapText="1"/>
    </xf>
    <xf numFmtId="0" fontId="21" fillId="4" borderId="0" xfId="1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 vertical="center"/>
    </xf>
    <xf numFmtId="0" fontId="21" fillId="0" borderId="0" xfId="11" applyFont="1" applyFill="1" applyBorder="1" applyAlignment="1">
      <alignment horizontal="right" vertical="center" wrapText="1"/>
    </xf>
    <xf numFmtId="3" fontId="16" fillId="0" borderId="14" xfId="0" applyNumberFormat="1" applyFont="1" applyBorder="1"/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vertical="center"/>
    </xf>
    <xf numFmtId="3" fontId="22" fillId="0" borderId="14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horizontal="right"/>
    </xf>
    <xf numFmtId="0" fontId="6" fillId="7" borderId="0" xfId="2" applyFont="1" applyFill="1" applyBorder="1"/>
    <xf numFmtId="0" fontId="9" fillId="7" borderId="0" xfId="2" applyFill="1" applyBorder="1"/>
    <xf numFmtId="49" fontId="3" fillId="4" borderId="5" xfId="11" applyNumberFormat="1" applyFont="1" applyFill="1" applyBorder="1" applyAlignment="1">
      <alignment horizontal="center" vertical="center"/>
    </xf>
    <xf numFmtId="49" fontId="3" fillId="4" borderId="10" xfId="11" applyNumberFormat="1" applyFont="1" applyFill="1" applyBorder="1" applyAlignment="1">
      <alignment horizontal="center" vertical="center"/>
    </xf>
    <xf numFmtId="0" fontId="11" fillId="7" borderId="16" xfId="11" applyFont="1" applyFill="1" applyBorder="1" applyAlignment="1">
      <alignment horizontal="left" vertical="top" wrapText="1"/>
    </xf>
    <xf numFmtId="0" fontId="1" fillId="7" borderId="0" xfId="11" applyFont="1" applyFill="1" applyBorder="1" applyAlignment="1">
      <alignment horizontal="left" vertical="top" wrapText="1"/>
    </xf>
    <xf numFmtId="0" fontId="1" fillId="4" borderId="0" xfId="11" applyFont="1" applyFill="1" applyAlignment="1">
      <alignment horizontal="right" vertical="center"/>
    </xf>
    <xf numFmtId="0" fontId="1" fillId="4" borderId="0" xfId="0" applyFont="1" applyFill="1"/>
    <xf numFmtId="0" fontId="1" fillId="0" borderId="0" xfId="0" applyFont="1"/>
    <xf numFmtId="3" fontId="16" fillId="4" borderId="9" xfId="11" applyNumberFormat="1" applyFont="1" applyFill="1" applyBorder="1" applyAlignment="1">
      <alignment horizontal="right" vertical="center" wrapText="1"/>
    </xf>
    <xf numFmtId="3" fontId="16" fillId="4" borderId="9" xfId="0" applyNumberFormat="1" applyFont="1" applyFill="1" applyBorder="1" applyAlignment="1">
      <alignment horizontal="right" vertical="center"/>
    </xf>
    <xf numFmtId="164" fontId="11" fillId="5" borderId="0" xfId="0" applyNumberFormat="1" applyFont="1" applyFill="1" applyAlignment="1">
      <alignment horizontal="right" vertical="center"/>
    </xf>
    <xf numFmtId="3" fontId="16" fillId="4" borderId="9" xfId="0" applyNumberFormat="1" applyFont="1" applyFill="1" applyBorder="1" applyAlignment="1">
      <alignment vertical="center"/>
    </xf>
    <xf numFmtId="3" fontId="16" fillId="4" borderId="14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11" fillId="7" borderId="9" xfId="0" applyNumberFormat="1" applyFont="1" applyFill="1" applyBorder="1" applyAlignment="1">
      <alignment vertical="center"/>
    </xf>
    <xf numFmtId="3" fontId="11" fillId="7" borderId="12" xfId="11" applyNumberFormat="1" applyFont="1" applyFill="1" applyBorder="1" applyAlignment="1">
      <alignment horizontal="right" vertical="center" wrapText="1"/>
    </xf>
    <xf numFmtId="0" fontId="16" fillId="4" borderId="0" xfId="11" applyFont="1" applyFill="1" applyBorder="1" applyAlignment="1">
      <alignment horizontal="left" vertical="center" wrapText="1"/>
    </xf>
    <xf numFmtId="3" fontId="16" fillId="0" borderId="14" xfId="0" applyNumberFormat="1" applyFont="1" applyFill="1" applyBorder="1" applyAlignment="1">
      <alignment horizontal="right" vertical="center"/>
    </xf>
    <xf numFmtId="0" fontId="16" fillId="4" borderId="0" xfId="11" applyFont="1" applyFill="1" applyBorder="1" applyAlignment="1">
      <alignment horizontal="right" vertical="center" wrapText="1"/>
    </xf>
    <xf numFmtId="164" fontId="11" fillId="5" borderId="15" xfId="0" applyNumberFormat="1" applyFont="1" applyFill="1" applyBorder="1" applyAlignment="1">
      <alignment horizontal="right" vertical="center"/>
    </xf>
    <xf numFmtId="0" fontId="16" fillId="4" borderId="9" xfId="11" applyFont="1" applyFill="1" applyBorder="1" applyAlignment="1">
      <alignment horizontal="right" vertical="center" wrapText="1"/>
    </xf>
    <xf numFmtId="3" fontId="11" fillId="7" borderId="9" xfId="0" applyNumberFormat="1" applyFont="1" applyFill="1" applyBorder="1" applyAlignment="1">
      <alignment horizontal="right" vertical="center"/>
    </xf>
    <xf numFmtId="3" fontId="11" fillId="7" borderId="14" xfId="11" applyNumberFormat="1" applyFont="1" applyFill="1" applyBorder="1" applyAlignment="1">
      <alignment horizontal="right" vertical="center" wrapText="1"/>
    </xf>
    <xf numFmtId="165" fontId="16" fillId="0" borderId="17" xfId="2" applyNumberFormat="1" applyFont="1" applyFill="1" applyBorder="1" applyAlignment="1">
      <alignment horizontal="right"/>
    </xf>
    <xf numFmtId="165" fontId="16" fillId="0" borderId="10" xfId="2" applyNumberFormat="1" applyFont="1" applyFill="1" applyBorder="1" applyAlignment="1">
      <alignment horizontal="right"/>
    </xf>
    <xf numFmtId="168" fontId="28" fillId="9" borderId="9" xfId="0" applyNumberFormat="1" applyFont="1" applyFill="1" applyBorder="1" applyAlignment="1">
      <alignment horizontal="right" vertical="top" wrapText="1"/>
    </xf>
    <xf numFmtId="3" fontId="28" fillId="0" borderId="7" xfId="0" applyNumberFormat="1" applyFont="1" applyBorder="1" applyAlignment="1">
      <alignment horizontal="right"/>
    </xf>
    <xf numFmtId="0" fontId="15" fillId="4" borderId="10" xfId="12" applyFont="1" applyFill="1" applyBorder="1" applyAlignment="1">
      <alignment vertical="center" wrapText="1"/>
    </xf>
    <xf numFmtId="0" fontId="21" fillId="4" borderId="10" xfId="12" applyFont="1" applyFill="1" applyBorder="1" applyAlignment="1">
      <alignment vertical="center" wrapText="1"/>
    </xf>
    <xf numFmtId="0" fontId="21" fillId="0" borderId="10" xfId="12" applyFont="1" applyFill="1" applyBorder="1" applyAlignment="1">
      <alignment vertical="center" wrapText="1"/>
    </xf>
    <xf numFmtId="0" fontId="3" fillId="7" borderId="0" xfId="12" applyFill="1" applyBorder="1"/>
    <xf numFmtId="168" fontId="28" fillId="9" borderId="19" xfId="0" applyNumberFormat="1" applyFont="1" applyFill="1" applyBorder="1" applyAlignment="1">
      <alignment horizontal="right" vertical="top" wrapText="1"/>
    </xf>
    <xf numFmtId="0" fontId="11" fillId="5" borderId="20" xfId="2" applyFont="1" applyFill="1" applyBorder="1" applyAlignment="1">
      <alignment horizontal="left" vertical="center"/>
    </xf>
    <xf numFmtId="14" fontId="11" fillId="5" borderId="20" xfId="2" applyNumberFormat="1" applyFont="1" applyFill="1" applyBorder="1" applyAlignment="1">
      <alignment horizontal="center" vertical="center" wrapText="1"/>
    </xf>
    <xf numFmtId="14" fontId="11" fillId="5" borderId="20" xfId="11" applyNumberFormat="1" applyFont="1" applyFill="1" applyBorder="1" applyAlignment="1">
      <alignment horizontal="right" vertical="center" wrapText="1"/>
    </xf>
    <xf numFmtId="0" fontId="11" fillId="5" borderId="20" xfId="2" applyFont="1" applyFill="1" applyBorder="1" applyAlignment="1">
      <alignment horizontal="left"/>
    </xf>
    <xf numFmtId="14" fontId="11" fillId="5" borderId="20" xfId="2" applyNumberFormat="1" applyFont="1" applyFill="1" applyBorder="1" applyAlignment="1">
      <alignment horizontal="right"/>
    </xf>
    <xf numFmtId="0" fontId="15" fillId="4" borderId="17" xfId="12" applyFont="1" applyFill="1" applyBorder="1" applyAlignment="1">
      <alignment vertical="center" wrapText="1"/>
    </xf>
    <xf numFmtId="3" fontId="16" fillId="0" borderId="22" xfId="0" applyNumberFormat="1" applyFont="1" applyBorder="1"/>
    <xf numFmtId="3" fontId="16" fillId="0" borderId="19" xfId="0" applyNumberFormat="1" applyFont="1" applyBorder="1"/>
    <xf numFmtId="0" fontId="11" fillId="5" borderId="23" xfId="12" applyFont="1" applyFill="1" applyBorder="1"/>
    <xf numFmtId="14" fontId="11" fillId="5" borderId="20" xfId="12" applyNumberFormat="1" applyFont="1" applyFill="1" applyBorder="1"/>
    <xf numFmtId="0" fontId="15" fillId="4" borderId="17" xfId="11" applyFont="1" applyFill="1" applyBorder="1" applyAlignment="1">
      <alignment horizontal="left" vertical="top" wrapText="1"/>
    </xf>
    <xf numFmtId="3" fontId="16" fillId="4" borderId="19" xfId="0" applyNumberFormat="1" applyFont="1" applyFill="1" applyBorder="1" applyAlignment="1">
      <alignment vertical="center"/>
    </xf>
    <xf numFmtId="3" fontId="16" fillId="4" borderId="22" xfId="0" applyNumberFormat="1" applyFont="1" applyFill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0" fontId="11" fillId="5" borderId="23" xfId="11" applyFont="1" applyFill="1" applyBorder="1" applyAlignment="1">
      <alignment horizontal="left" vertical="top" wrapText="1"/>
    </xf>
    <xf numFmtId="164" fontId="11" fillId="5" borderId="20" xfId="0" applyNumberFormat="1" applyFont="1" applyFill="1" applyBorder="1" applyAlignment="1">
      <alignment horizontal="right" vertical="center"/>
    </xf>
    <xf numFmtId="164" fontId="11" fillId="5" borderId="20" xfId="0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20" xfId="0" applyBorder="1"/>
    <xf numFmtId="0" fontId="11" fillId="0" borderId="21" xfId="2" applyFont="1" applyFill="1" applyBorder="1" applyAlignment="1">
      <alignment horizontal="center"/>
    </xf>
    <xf numFmtId="0" fontId="20" fillId="6" borderId="0" xfId="7" applyFont="1" applyFill="1" applyBorder="1" applyAlignment="1">
      <alignment horizontal="left" wrapText="1"/>
    </xf>
    <xf numFmtId="0" fontId="19" fillId="0" borderId="0" xfId="8" applyFill="1"/>
    <xf numFmtId="168" fontId="16" fillId="0" borderId="24" xfId="2" applyNumberFormat="1" applyFont="1" applyFill="1" applyBorder="1" applyAlignment="1">
      <alignment horizontal="right" vertical="top" wrapText="1"/>
    </xf>
    <xf numFmtId="168" fontId="16" fillId="0" borderId="25" xfId="2" applyNumberFormat="1" applyFont="1" applyFill="1" applyBorder="1" applyAlignment="1">
      <alignment horizontal="right" vertical="top" wrapText="1"/>
    </xf>
    <xf numFmtId="165" fontId="16" fillId="0" borderId="12" xfId="2" applyNumberFormat="1" applyFont="1" applyFill="1" applyBorder="1" applyAlignment="1">
      <alignment horizontal="right"/>
    </xf>
  </cellXfs>
  <cellStyles count="15">
    <cellStyle name="fo]_x000d__x000a_UserName=bsv_x000d__x000a_UserCompany=СПб РЦ АБ ИНКОМБАНК_x000d__x000a__x000d__x000a_[File Paths]_x000d__x000a_WorkingDirectory=C:\MSTOCK\DLWIN_x000d__x000a_DownLoad" xfId="4"/>
    <cellStyle name="Гиперссылка" xfId="8" builtinId="8"/>
    <cellStyle name="Гиперссылка 2" xfId="6"/>
    <cellStyle name="Заголовок 2" xfId="7" builtinId="17"/>
    <cellStyle name="Заголовок 4" xfId="1" builtinId="19"/>
    <cellStyle name="Обычный" xfId="0" builtinId="0"/>
    <cellStyle name="Обычный 2" xfId="2"/>
    <cellStyle name="Обычный 2 2" xfId="10"/>
    <cellStyle name="Обычный 2 2 2" xfId="13"/>
    <cellStyle name="Обычный 2 3" xfId="11"/>
    <cellStyle name="Обычный 3" xfId="5"/>
    <cellStyle name="Обычный 4" xfId="9"/>
    <cellStyle name="Обычный 4 2" xfId="12"/>
    <cellStyle name="Процентный" xfId="14" builtinId="5"/>
    <cellStyle name="Процентный 2" xfId="3"/>
  </cellStyles>
  <dxfs count="0"/>
  <tableStyles count="0" defaultTableStyle="TableStyleMedium2" defaultPivotStyle="PivotStyleMedium9"/>
  <colors>
    <mruColors>
      <color rgb="FFDD0A37"/>
      <color rgb="FFFF0546"/>
      <color rgb="FFF319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30480</xdr:rowOff>
    </xdr:from>
    <xdr:to>
      <xdr:col>1</xdr:col>
      <xdr:colOff>1600200</xdr:colOff>
      <xdr:row>0</xdr:row>
      <xdr:rowOff>556260</xdr:rowOff>
    </xdr:to>
    <xdr:pic>
      <xdr:nvPicPr>
        <xdr:cNvPr id="3" name="Рисунок 3" descr="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87" b="54918"/>
        <a:stretch>
          <a:fillRect/>
        </a:stretch>
      </xdr:blipFill>
      <xdr:spPr bwMode="auto">
        <a:xfrm>
          <a:off x="419100" y="30480"/>
          <a:ext cx="1592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68580</xdr:rowOff>
    </xdr:from>
    <xdr:to>
      <xdr:col>1</xdr:col>
      <xdr:colOff>1607820</xdr:colOff>
      <xdr:row>1</xdr:row>
      <xdr:rowOff>411480</xdr:rowOff>
    </xdr:to>
    <xdr:pic>
      <xdr:nvPicPr>
        <xdr:cNvPr id="3" name="Рисунок 3" descr="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87" b="54918"/>
        <a:stretch>
          <a:fillRect/>
        </a:stretch>
      </xdr:blipFill>
      <xdr:spPr bwMode="auto">
        <a:xfrm>
          <a:off x="426720" y="68580"/>
          <a:ext cx="1592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0</xdr:row>
      <xdr:rowOff>80681</xdr:rowOff>
    </xdr:from>
    <xdr:to>
      <xdr:col>1</xdr:col>
      <xdr:colOff>1601545</xdr:colOff>
      <xdr:row>1</xdr:row>
      <xdr:rowOff>265802</xdr:rowOff>
    </xdr:to>
    <xdr:pic>
      <xdr:nvPicPr>
        <xdr:cNvPr id="3" name="Рисунок 3" descr="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87" b="54918"/>
        <a:stretch>
          <a:fillRect/>
        </a:stretch>
      </xdr:blipFill>
      <xdr:spPr bwMode="auto">
        <a:xfrm>
          <a:off x="421341" y="80681"/>
          <a:ext cx="1592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26494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4" t="34498" r="25863" b="32751"/>
        <a:stretch/>
      </xdr:blipFill>
      <xdr:spPr>
        <a:xfrm>
          <a:off x="0" y="0"/>
          <a:ext cx="0" cy="689882"/>
        </a:xfrm>
        <a:prstGeom prst="rect">
          <a:avLst/>
        </a:prstGeom>
        <a:effectLst>
          <a:softEdge rad="3175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26494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4" t="34498" r="25863" b="32751"/>
        <a:stretch/>
      </xdr:blipFill>
      <xdr:spPr>
        <a:xfrm>
          <a:off x="0" y="0"/>
          <a:ext cx="0" cy="689882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0</xdr:col>
      <xdr:colOff>403412</xdr:colOff>
      <xdr:row>0</xdr:row>
      <xdr:rowOff>80682</xdr:rowOff>
    </xdr:from>
    <xdr:to>
      <xdr:col>1</xdr:col>
      <xdr:colOff>1583616</xdr:colOff>
      <xdr:row>1</xdr:row>
      <xdr:rowOff>265803</xdr:rowOff>
    </xdr:to>
    <xdr:pic>
      <xdr:nvPicPr>
        <xdr:cNvPr id="6" name="Рисунок 3" descr="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87" b="54918"/>
        <a:stretch>
          <a:fillRect/>
        </a:stretch>
      </xdr:blipFill>
      <xdr:spPr bwMode="auto">
        <a:xfrm>
          <a:off x="403412" y="80682"/>
          <a:ext cx="1592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0</xdr:row>
      <xdr:rowOff>99060</xdr:rowOff>
    </xdr:from>
    <xdr:to>
      <xdr:col>1</xdr:col>
      <xdr:colOff>1584960</xdr:colOff>
      <xdr:row>1</xdr:row>
      <xdr:rowOff>281940</xdr:rowOff>
    </xdr:to>
    <xdr:pic>
      <xdr:nvPicPr>
        <xdr:cNvPr id="4" name="Рисунок 3" descr="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87" b="54918"/>
        <a:stretch>
          <a:fillRect/>
        </a:stretch>
      </xdr:blipFill>
      <xdr:spPr bwMode="auto">
        <a:xfrm>
          <a:off x="403860" y="99060"/>
          <a:ext cx="1592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D10"/>
  <sheetViews>
    <sheetView tabSelected="1" zoomScaleNormal="100" zoomScaleSheetLayoutView="160" workbookViewId="0"/>
  </sheetViews>
  <sheetFormatPr defaultColWidth="0" defaultRowHeight="0" customHeight="1" zeroHeight="1" x14ac:dyDescent="0.25"/>
  <cols>
    <col min="1" max="1" width="6" style="10" customWidth="1"/>
    <col min="2" max="2" width="103.28515625" style="12" customWidth="1"/>
    <col min="3" max="3" width="9.42578125" style="11" customWidth="1"/>
    <col min="4" max="4" width="9.42578125" style="10" customWidth="1"/>
    <col min="5" max="16384" width="9.140625" style="10" hidden="1"/>
  </cols>
  <sheetData>
    <row r="1" spans="1:3" ht="46.9" customHeight="1" x14ac:dyDescent="0.3">
      <c r="A1" s="1"/>
      <c r="B1" s="190" t="s">
        <v>108</v>
      </c>
      <c r="C1" s="76"/>
    </row>
    <row r="2" spans="1:3" ht="17.25" x14ac:dyDescent="0.3">
      <c r="A2" s="1"/>
      <c r="B2" s="190"/>
      <c r="C2" s="76"/>
    </row>
    <row r="3" spans="1:3" ht="15" x14ac:dyDescent="0.25">
      <c r="A3" s="1"/>
      <c r="B3" s="11"/>
    </row>
    <row r="4" spans="1:3" ht="15" x14ac:dyDescent="0.25">
      <c r="A4" s="1"/>
      <c r="B4" s="13" t="s">
        <v>107</v>
      </c>
      <c r="C4" s="13">
        <v>1</v>
      </c>
    </row>
    <row r="5" spans="1:3" ht="15" x14ac:dyDescent="0.25">
      <c r="A5" s="1"/>
      <c r="B5" s="13" t="s">
        <v>92</v>
      </c>
      <c r="C5" s="13">
        <v>2</v>
      </c>
    </row>
    <row r="6" spans="1:3" ht="15" x14ac:dyDescent="0.25">
      <c r="A6" s="1"/>
      <c r="B6" s="191" t="s">
        <v>160</v>
      </c>
      <c r="C6" s="13">
        <v>3</v>
      </c>
    </row>
    <row r="7" spans="1:3" ht="15" x14ac:dyDescent="0.25">
      <c r="A7" s="1"/>
      <c r="B7" s="13" t="s">
        <v>98</v>
      </c>
      <c r="C7" s="13">
        <v>4</v>
      </c>
    </row>
    <row r="8" spans="1:3" ht="15" x14ac:dyDescent="0.25">
      <c r="A8" s="77"/>
    </row>
    <row r="9" spans="1:3" ht="15" x14ac:dyDescent="0.25"/>
    <row r="10" spans="1:3" ht="15" x14ac:dyDescent="0.25">
      <c r="B10"/>
    </row>
  </sheetData>
  <mergeCells count="1">
    <mergeCell ref="B1:B2"/>
  </mergeCells>
  <hyperlinks>
    <hyperlink ref="B4:C4" location="'Balance sheet'!A1" display="Balance sheet"/>
    <hyperlink ref="B6:C6" location="'Capital RAS'!A1" display="Statement on the capital adequacy level and available provisions for possible losses on loans and other assets"/>
    <hyperlink ref="B7:C7" location="Ratios!A1" display="Information on statutory requirements"/>
    <hyperlink ref="B5:C5" location="'P&amp;L'!A1" display="Statement of income"/>
    <hyperlink ref="B4" location="'Бухгалтерский баланс'!A1" display="Бухгалтерский баланс"/>
    <hyperlink ref="B5" location="'О фин рез-тах'!A1" display="Отчет о финансовых результатах"/>
    <hyperlink ref="B6" location="Капитал!A1" display="Отчет об уровне достаточности капитала и величине резервов на возможные потери по ссудам и иным активам"/>
    <hyperlink ref="B7" location="Нормативы!A1" display="Информация о нормативах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</sheetPr>
  <dimension ref="A1:O76"/>
  <sheetViews>
    <sheetView zoomScale="80" zoomScaleNormal="80" workbookViewId="0">
      <selection activeCell="B3" sqref="B3"/>
    </sheetView>
  </sheetViews>
  <sheetFormatPr defaultColWidth="0" defaultRowHeight="15" zeroHeight="1" x14ac:dyDescent="0.25"/>
  <cols>
    <col min="1" max="1" width="6" customWidth="1"/>
    <col min="2" max="2" width="39" customWidth="1"/>
    <col min="3" max="3" width="39" style="144" customWidth="1"/>
    <col min="4" max="4" width="26.28515625" style="125" customWidth="1"/>
    <col min="5" max="8" width="26.28515625" customWidth="1"/>
    <col min="9" max="9" width="30.42578125" customWidth="1"/>
    <col min="10" max="11" width="30.42578125" style="66" customWidth="1"/>
    <col min="12" max="12" width="22" customWidth="1"/>
    <col min="13" max="13" width="21.28515625" customWidth="1"/>
    <col min="14" max="15" width="8.85546875" hidden="1" customWidth="1"/>
    <col min="16" max="16384" width="14.42578125" hidden="1"/>
  </cols>
  <sheetData>
    <row r="1" spans="1:15" x14ac:dyDescent="0.25">
      <c r="A1" s="42"/>
      <c r="B1" s="78"/>
      <c r="C1" s="141"/>
      <c r="D1" s="124"/>
      <c r="E1" s="78"/>
      <c r="F1" s="78"/>
      <c r="G1" s="78"/>
      <c r="H1" s="78"/>
      <c r="I1" s="78"/>
      <c r="J1" s="78"/>
      <c r="K1" s="78"/>
      <c r="L1" s="78"/>
      <c r="M1" s="78"/>
    </row>
    <row r="2" spans="1:15" ht="38.25" customHeight="1" thickBot="1" x14ac:dyDescent="0.3">
      <c r="A2" s="42"/>
      <c r="B2" s="78"/>
      <c r="C2" s="141"/>
      <c r="D2" s="124"/>
      <c r="E2" s="78"/>
      <c r="F2" s="78"/>
      <c r="G2" s="78"/>
      <c r="H2" s="78"/>
      <c r="I2" s="78"/>
      <c r="J2" s="78"/>
      <c r="K2" s="78"/>
      <c r="L2" s="78"/>
      <c r="M2" s="78"/>
    </row>
    <row r="3" spans="1:15" ht="81" customHeight="1" thickBot="1" x14ac:dyDescent="0.3">
      <c r="A3" s="42"/>
      <c r="B3" s="79" t="s">
        <v>107</v>
      </c>
      <c r="C3" s="93" t="s">
        <v>65</v>
      </c>
      <c r="D3" s="93" t="s">
        <v>107</v>
      </c>
      <c r="E3" s="93" t="s">
        <v>92</v>
      </c>
      <c r="F3" s="93" t="s">
        <v>160</v>
      </c>
      <c r="G3" s="93" t="s">
        <v>98</v>
      </c>
      <c r="H3" s="109"/>
      <c r="I3" s="109"/>
      <c r="J3" s="78"/>
      <c r="K3" s="78"/>
      <c r="L3" s="78"/>
      <c r="M3" s="78"/>
    </row>
    <row r="4" spans="1:15" x14ac:dyDescent="0.25">
      <c r="A4" s="42"/>
      <c r="B4" s="78"/>
      <c r="C4" s="141"/>
      <c r="D4" s="124"/>
      <c r="E4" s="78"/>
      <c r="F4" s="78"/>
      <c r="G4" s="78"/>
      <c r="H4" s="78"/>
      <c r="I4" s="78"/>
      <c r="J4" s="78"/>
      <c r="K4" s="78"/>
      <c r="L4" s="78"/>
      <c r="M4" s="78"/>
    </row>
    <row r="5" spans="1:15" x14ac:dyDescent="0.25">
      <c r="A5" s="43"/>
      <c r="B5" s="44"/>
      <c r="C5" s="142" t="s">
        <v>42</v>
      </c>
      <c r="F5" s="74"/>
      <c r="G5" s="72"/>
      <c r="H5" s="74"/>
      <c r="I5" s="72"/>
      <c r="J5" s="44"/>
      <c r="K5" s="44"/>
      <c r="L5" s="44"/>
      <c r="M5" s="44"/>
    </row>
    <row r="6" spans="1:15" s="188" customFormat="1" x14ac:dyDescent="0.25">
      <c r="A6" s="45"/>
      <c r="B6" s="184" t="s">
        <v>44</v>
      </c>
      <c r="C6" s="185">
        <v>45748</v>
      </c>
      <c r="D6" s="185">
        <v>45658</v>
      </c>
      <c r="E6" s="186">
        <v>45566</v>
      </c>
      <c r="F6" s="186">
        <v>45474</v>
      </c>
      <c r="G6" s="186">
        <v>45383</v>
      </c>
      <c r="H6" s="186">
        <v>45292</v>
      </c>
      <c r="I6" s="186">
        <v>45200</v>
      </c>
      <c r="J6" s="186">
        <v>45108</v>
      </c>
      <c r="K6" s="186">
        <v>45017</v>
      </c>
      <c r="L6" s="186">
        <v>44927</v>
      </c>
      <c r="M6" s="186">
        <v>44562</v>
      </c>
      <c r="N6" s="187"/>
      <c r="O6" s="187"/>
    </row>
    <row r="7" spans="1:15" x14ac:dyDescent="0.25">
      <c r="A7" s="138">
        <v>1</v>
      </c>
      <c r="B7" s="179" t="s">
        <v>34</v>
      </c>
      <c r="C7" s="180">
        <v>15751286</v>
      </c>
      <c r="D7" s="181">
        <v>19851170</v>
      </c>
      <c r="E7" s="182">
        <v>15783576</v>
      </c>
      <c r="F7" s="183">
        <v>14051565</v>
      </c>
      <c r="G7" s="183">
        <v>14769902</v>
      </c>
      <c r="H7" s="183">
        <v>16228958</v>
      </c>
      <c r="I7" s="183">
        <v>7451073</v>
      </c>
      <c r="J7" s="183">
        <v>8585519</v>
      </c>
      <c r="K7" s="183">
        <v>5465080</v>
      </c>
      <c r="L7" s="183">
        <v>6337780</v>
      </c>
      <c r="M7" s="183">
        <v>7231094</v>
      </c>
      <c r="N7" s="66"/>
      <c r="O7" s="66"/>
    </row>
    <row r="8" spans="1:15" ht="30" x14ac:dyDescent="0.25">
      <c r="A8" s="138">
        <v>2</v>
      </c>
      <c r="B8" s="110" t="s">
        <v>148</v>
      </c>
      <c r="C8" s="148">
        <v>275796672</v>
      </c>
      <c r="D8" s="149">
        <v>203302203</v>
      </c>
      <c r="E8" s="112">
        <v>186019536</v>
      </c>
      <c r="F8" s="39">
        <v>140940669</v>
      </c>
      <c r="G8" s="39">
        <v>220814500</v>
      </c>
      <c r="H8" s="39">
        <v>151994408</v>
      </c>
      <c r="I8" s="39">
        <v>225695323</v>
      </c>
      <c r="J8" s="39">
        <v>128247498</v>
      </c>
      <c r="K8" s="39">
        <v>129794949</v>
      </c>
      <c r="L8" s="39">
        <v>143410039</v>
      </c>
      <c r="M8" s="39">
        <v>110521087</v>
      </c>
      <c r="N8" s="66"/>
      <c r="O8" s="66"/>
    </row>
    <row r="9" spans="1:15" x14ac:dyDescent="0.25">
      <c r="A9" s="138" t="s">
        <v>0</v>
      </c>
      <c r="B9" s="111" t="s">
        <v>35</v>
      </c>
      <c r="C9" s="148">
        <v>18485784</v>
      </c>
      <c r="D9" s="149">
        <v>18383139</v>
      </c>
      <c r="E9" s="113">
        <v>18383139</v>
      </c>
      <c r="F9" s="40">
        <v>18383139</v>
      </c>
      <c r="G9" s="40">
        <v>18383139</v>
      </c>
      <c r="H9" s="40">
        <v>9744617</v>
      </c>
      <c r="I9" s="40">
        <v>9744617</v>
      </c>
      <c r="J9" s="40">
        <v>9744617</v>
      </c>
      <c r="K9" s="40">
        <v>9744617</v>
      </c>
      <c r="L9" s="40">
        <v>4318744</v>
      </c>
      <c r="M9" s="40">
        <v>25863722</v>
      </c>
      <c r="N9" s="66"/>
      <c r="O9" s="66"/>
    </row>
    <row r="10" spans="1:15" x14ac:dyDescent="0.25">
      <c r="A10" s="138" t="s">
        <v>1</v>
      </c>
      <c r="B10" s="110" t="s">
        <v>36</v>
      </c>
      <c r="C10" s="148">
        <v>17336709</v>
      </c>
      <c r="D10" s="149">
        <v>19724485</v>
      </c>
      <c r="E10" s="112">
        <v>35606327</v>
      </c>
      <c r="F10" s="39">
        <v>36603941</v>
      </c>
      <c r="G10" s="39">
        <v>33324204</v>
      </c>
      <c r="H10" s="39">
        <v>52054940</v>
      </c>
      <c r="I10" s="39">
        <v>103851975</v>
      </c>
      <c r="J10" s="39">
        <v>81383385</v>
      </c>
      <c r="K10" s="39">
        <v>58823063</v>
      </c>
      <c r="L10" s="39">
        <v>46237747</v>
      </c>
      <c r="M10" s="39">
        <v>36122866</v>
      </c>
      <c r="N10" s="66"/>
      <c r="O10" s="66"/>
    </row>
    <row r="11" spans="1:15" ht="45" customHeight="1" x14ac:dyDescent="0.25">
      <c r="A11" s="138" t="s">
        <v>2</v>
      </c>
      <c r="B11" s="110" t="s">
        <v>37</v>
      </c>
      <c r="C11" s="148">
        <v>89123879</v>
      </c>
      <c r="D11" s="149">
        <v>91138118</v>
      </c>
      <c r="E11" s="112">
        <v>115794697</v>
      </c>
      <c r="F11" s="39">
        <v>146428175</v>
      </c>
      <c r="G11" s="39">
        <v>142922040</v>
      </c>
      <c r="H11" s="39">
        <v>159344764</v>
      </c>
      <c r="I11" s="39">
        <v>177604065</v>
      </c>
      <c r="J11" s="39">
        <v>245704994</v>
      </c>
      <c r="K11" s="39">
        <v>168399728</v>
      </c>
      <c r="L11" s="39">
        <v>176008914</v>
      </c>
      <c r="M11" s="39">
        <v>209299623</v>
      </c>
      <c r="N11" s="66"/>
      <c r="O11" s="66"/>
    </row>
    <row r="12" spans="1:15" ht="45" x14ac:dyDescent="0.25">
      <c r="A12" s="138" t="s">
        <v>3</v>
      </c>
      <c r="B12" s="110" t="s">
        <v>116</v>
      </c>
      <c r="C12" s="148">
        <v>3634032121</v>
      </c>
      <c r="D12" s="149">
        <v>3902758949</v>
      </c>
      <c r="E12" s="112">
        <v>3954532029</v>
      </c>
      <c r="F12" s="39">
        <v>3680645434</v>
      </c>
      <c r="G12" s="39">
        <v>3691143285</v>
      </c>
      <c r="H12" s="39">
        <v>3536668417</v>
      </c>
      <c r="I12" s="39">
        <v>3726184426</v>
      </c>
      <c r="J12" s="39">
        <v>3415571257</v>
      </c>
      <c r="K12" s="39">
        <v>3490228135</v>
      </c>
      <c r="L12" s="39">
        <v>3234080510</v>
      </c>
      <c r="M12" s="39">
        <v>2724389296</v>
      </c>
      <c r="N12" s="66"/>
      <c r="O12" s="66"/>
    </row>
    <row r="13" spans="1:15" ht="45.6" customHeight="1" x14ac:dyDescent="0.25">
      <c r="A13" s="138" t="s">
        <v>4</v>
      </c>
      <c r="B13" s="110" t="s">
        <v>128</v>
      </c>
      <c r="C13" s="148">
        <v>431115121</v>
      </c>
      <c r="D13" s="149">
        <v>433480688</v>
      </c>
      <c r="E13" s="112">
        <v>456835275</v>
      </c>
      <c r="F13" s="39">
        <v>480765844</v>
      </c>
      <c r="G13" s="39">
        <v>426225441</v>
      </c>
      <c r="H13" s="39">
        <v>462115409</v>
      </c>
      <c r="I13" s="39">
        <v>397824568</v>
      </c>
      <c r="J13" s="39">
        <v>405450391</v>
      </c>
      <c r="K13" s="39">
        <v>271048370</v>
      </c>
      <c r="L13" s="39">
        <v>256869949</v>
      </c>
      <c r="M13" s="39">
        <v>248957212</v>
      </c>
      <c r="N13" s="66"/>
      <c r="O13" s="66"/>
    </row>
    <row r="14" spans="1:15" ht="62.25" customHeight="1" x14ac:dyDescent="0.25">
      <c r="A14" s="138" t="s">
        <v>5</v>
      </c>
      <c r="B14" s="110" t="s">
        <v>152</v>
      </c>
      <c r="C14" s="148">
        <v>299532166</v>
      </c>
      <c r="D14" s="149">
        <v>307106859</v>
      </c>
      <c r="E14" s="112">
        <v>331038695</v>
      </c>
      <c r="F14" s="39">
        <v>349816345</v>
      </c>
      <c r="G14" s="39">
        <v>329501380</v>
      </c>
      <c r="H14" s="39">
        <v>318941945</v>
      </c>
      <c r="I14" s="39">
        <v>267459556</v>
      </c>
      <c r="J14" s="39">
        <v>130832221</v>
      </c>
      <c r="K14" s="39">
        <v>131641317</v>
      </c>
      <c r="L14" s="39">
        <v>104821255</v>
      </c>
      <c r="M14" s="39">
        <v>32077274</v>
      </c>
      <c r="N14" s="66"/>
      <c r="O14" s="66"/>
    </row>
    <row r="15" spans="1:15" ht="30" x14ac:dyDescent="0.25">
      <c r="A15" s="138" t="s">
        <v>6</v>
      </c>
      <c r="B15" s="110" t="s">
        <v>117</v>
      </c>
      <c r="C15" s="146" t="s">
        <v>129</v>
      </c>
      <c r="D15" s="149" t="s">
        <v>129</v>
      </c>
      <c r="E15" s="114" t="s">
        <v>129</v>
      </c>
      <c r="F15" s="103" t="s">
        <v>129</v>
      </c>
      <c r="G15" s="103" t="s">
        <v>130</v>
      </c>
      <c r="H15" s="103" t="s">
        <v>130</v>
      </c>
      <c r="I15" s="39" t="s">
        <v>130</v>
      </c>
      <c r="J15" s="39" t="s">
        <v>130</v>
      </c>
      <c r="K15" s="39" t="s">
        <v>130</v>
      </c>
      <c r="L15" s="39" t="s">
        <v>129</v>
      </c>
      <c r="M15" s="39" t="s">
        <v>129</v>
      </c>
      <c r="N15" s="66"/>
      <c r="O15" s="66"/>
    </row>
    <row r="16" spans="1:15" ht="30" x14ac:dyDescent="0.25">
      <c r="A16" s="138" t="s">
        <v>7</v>
      </c>
      <c r="B16" s="110" t="s">
        <v>126</v>
      </c>
      <c r="C16" s="148">
        <v>24519</v>
      </c>
      <c r="D16" s="149">
        <v>24519</v>
      </c>
      <c r="E16" s="112">
        <v>24519</v>
      </c>
      <c r="F16" s="39">
        <v>24519</v>
      </c>
      <c r="G16" s="39">
        <v>12786</v>
      </c>
      <c r="H16" s="39">
        <v>2416777</v>
      </c>
      <c r="I16" s="39">
        <v>1609268</v>
      </c>
      <c r="J16" s="39">
        <v>0</v>
      </c>
      <c r="K16" s="39">
        <v>0</v>
      </c>
      <c r="L16" s="39">
        <v>722326</v>
      </c>
      <c r="M16" s="39">
        <v>847779</v>
      </c>
      <c r="N16" s="66"/>
      <c r="O16" s="66"/>
    </row>
    <row r="17" spans="1:15" x14ac:dyDescent="0.25">
      <c r="A17" s="138" t="s">
        <v>8</v>
      </c>
      <c r="B17" s="110" t="s">
        <v>38</v>
      </c>
      <c r="C17" s="148">
        <v>43115965</v>
      </c>
      <c r="D17" s="149">
        <v>43115965</v>
      </c>
      <c r="E17" s="112">
        <v>25855136</v>
      </c>
      <c r="F17" s="39">
        <v>18211781</v>
      </c>
      <c r="G17" s="39">
        <v>14929829</v>
      </c>
      <c r="H17" s="39">
        <v>14929828</v>
      </c>
      <c r="I17" s="39">
        <v>12031243</v>
      </c>
      <c r="J17" s="39">
        <v>12031243</v>
      </c>
      <c r="K17" s="39">
        <v>14899836</v>
      </c>
      <c r="L17" s="39">
        <v>14899836</v>
      </c>
      <c r="M17" s="39">
        <v>10034898</v>
      </c>
      <c r="N17" s="66"/>
      <c r="O17" s="66"/>
    </row>
    <row r="18" spans="1:15" ht="30.6" customHeight="1" x14ac:dyDescent="0.25">
      <c r="A18" s="138" t="s">
        <v>9</v>
      </c>
      <c r="B18" s="110" t="s">
        <v>153</v>
      </c>
      <c r="C18" s="145">
        <v>22688492</v>
      </c>
      <c r="D18" s="149">
        <v>20433260</v>
      </c>
      <c r="E18" s="112">
        <v>17846164</v>
      </c>
      <c r="F18" s="39">
        <v>17285098</v>
      </c>
      <c r="G18" s="39">
        <v>17270012</v>
      </c>
      <c r="H18" s="39">
        <v>16812845</v>
      </c>
      <c r="I18" s="39">
        <v>15248628</v>
      </c>
      <c r="J18" s="39">
        <v>14845562</v>
      </c>
      <c r="K18" s="39">
        <v>15180086</v>
      </c>
      <c r="L18" s="39">
        <v>14831401</v>
      </c>
      <c r="M18" s="39">
        <v>13124313</v>
      </c>
      <c r="N18" s="66"/>
      <c r="O18" s="66"/>
    </row>
    <row r="19" spans="1:15" ht="30" x14ac:dyDescent="0.25">
      <c r="A19" s="138" t="s">
        <v>10</v>
      </c>
      <c r="B19" s="110" t="s">
        <v>39</v>
      </c>
      <c r="C19" s="145">
        <v>254821</v>
      </c>
      <c r="D19" s="149">
        <v>271945</v>
      </c>
      <c r="E19" s="112">
        <v>263523</v>
      </c>
      <c r="F19" s="39">
        <v>422864</v>
      </c>
      <c r="G19" s="39">
        <v>448142</v>
      </c>
      <c r="H19" s="39">
        <v>476705</v>
      </c>
      <c r="I19" s="39">
        <v>557984</v>
      </c>
      <c r="J19" s="39">
        <v>625223</v>
      </c>
      <c r="K19" s="39">
        <v>663440</v>
      </c>
      <c r="L19" s="39">
        <v>646947</v>
      </c>
      <c r="M19" s="39">
        <v>1193093</v>
      </c>
      <c r="N19" s="66"/>
      <c r="O19" s="66"/>
    </row>
    <row r="20" spans="1:15" x14ac:dyDescent="0.25">
      <c r="A20" s="138" t="s">
        <v>11</v>
      </c>
      <c r="B20" s="116" t="s">
        <v>40</v>
      </c>
      <c r="C20" s="150" t="s">
        <v>129</v>
      </c>
      <c r="D20" s="150" t="s">
        <v>129</v>
      </c>
      <c r="E20" s="114" t="s">
        <v>129</v>
      </c>
      <c r="F20" s="103" t="s">
        <v>129</v>
      </c>
      <c r="G20" s="103" t="s">
        <v>130</v>
      </c>
      <c r="H20" s="103" t="s">
        <v>130</v>
      </c>
      <c r="I20" s="39" t="s">
        <v>130</v>
      </c>
      <c r="J20" s="39" t="s">
        <v>130</v>
      </c>
      <c r="K20" s="39" t="s">
        <v>130</v>
      </c>
      <c r="L20" s="39" t="s">
        <v>129</v>
      </c>
      <c r="M20" s="39" t="s">
        <v>129</v>
      </c>
      <c r="N20" s="66"/>
      <c r="O20" s="66"/>
    </row>
    <row r="21" spans="1:15" x14ac:dyDescent="0.25">
      <c r="A21" s="139" t="s">
        <v>20</v>
      </c>
      <c r="B21" s="140" t="s">
        <v>41</v>
      </c>
      <c r="C21" s="151">
        <v>4886351757</v>
      </c>
      <c r="D21" s="152">
        <v>5104261874</v>
      </c>
      <c r="E21" s="115">
        <v>5183649395</v>
      </c>
      <c r="F21" s="100">
        <v>4920817257</v>
      </c>
      <c r="G21" s="100">
        <v>4925455000</v>
      </c>
      <c r="H21" s="100">
        <v>4761062164</v>
      </c>
      <c r="I21" s="100">
        <v>4961834330</v>
      </c>
      <c r="J21" s="100">
        <f>4480781560</f>
        <v>4480781560</v>
      </c>
      <c r="K21" s="100">
        <v>4310627673</v>
      </c>
      <c r="L21" s="100">
        <v>4026032143</v>
      </c>
      <c r="M21" s="100">
        <v>3416985530</v>
      </c>
      <c r="N21" s="66"/>
      <c r="O21" s="66"/>
    </row>
    <row r="22" spans="1:15" x14ac:dyDescent="0.25">
      <c r="A22" s="43"/>
      <c r="B22" s="46"/>
      <c r="C22" s="153"/>
      <c r="E22" s="46"/>
      <c r="F22" s="67"/>
      <c r="G22" s="67"/>
      <c r="H22" s="67"/>
      <c r="I22" s="67"/>
      <c r="J22" s="67"/>
      <c r="K22" s="67"/>
      <c r="L22" s="46"/>
      <c r="M22" s="66"/>
      <c r="N22" s="66"/>
    </row>
    <row r="23" spans="1:15" x14ac:dyDescent="0.25">
      <c r="A23" s="45"/>
      <c r="B23" s="117" t="s">
        <v>43</v>
      </c>
      <c r="C23" s="147">
        <v>45748</v>
      </c>
      <c r="D23" s="147">
        <v>45658</v>
      </c>
      <c r="E23" s="32">
        <v>45566</v>
      </c>
      <c r="F23" s="32">
        <v>45474</v>
      </c>
      <c r="G23" s="32">
        <v>45383</v>
      </c>
      <c r="H23" s="32">
        <v>45292</v>
      </c>
      <c r="I23" s="32">
        <v>45200</v>
      </c>
      <c r="J23" s="32">
        <v>45108</v>
      </c>
      <c r="K23" s="32">
        <v>45017</v>
      </c>
      <c r="L23" s="32">
        <v>44927</v>
      </c>
      <c r="M23" s="32">
        <v>44562</v>
      </c>
      <c r="N23" s="66"/>
      <c r="O23" s="66"/>
    </row>
    <row r="24" spans="1:15" x14ac:dyDescent="0.25">
      <c r="A24" s="138" t="s">
        <v>21</v>
      </c>
      <c r="B24" s="110" t="s">
        <v>149</v>
      </c>
      <c r="C24" s="148">
        <v>5017617</v>
      </c>
      <c r="D24" s="154">
        <v>71129616</v>
      </c>
      <c r="E24" s="119">
        <v>147500000</v>
      </c>
      <c r="F24" s="47">
        <v>25023224</v>
      </c>
      <c r="G24" s="47">
        <v>877265</v>
      </c>
      <c r="H24" s="47">
        <v>881023</v>
      </c>
      <c r="I24" s="47">
        <v>884680</v>
      </c>
      <c r="J24" s="47">
        <v>71004873</v>
      </c>
      <c r="K24" s="47">
        <v>25891452</v>
      </c>
      <c r="L24" s="47">
        <v>97407801</v>
      </c>
      <c r="M24" s="47">
        <v>4675819</v>
      </c>
      <c r="N24" s="66"/>
      <c r="O24" s="66"/>
    </row>
    <row r="25" spans="1:15" ht="30" x14ac:dyDescent="0.25">
      <c r="A25" s="138" t="s">
        <v>22</v>
      </c>
      <c r="B25" s="110" t="s">
        <v>127</v>
      </c>
      <c r="C25" s="148">
        <v>4200955396</v>
      </c>
      <c r="D25" s="154">
        <v>4290885407</v>
      </c>
      <c r="E25" s="119">
        <v>4285069441</v>
      </c>
      <c r="F25" s="47">
        <v>4129487486</v>
      </c>
      <c r="G25" s="47">
        <v>4161745130</v>
      </c>
      <c r="H25" s="47">
        <v>4051661078</v>
      </c>
      <c r="I25" s="47">
        <v>4232203091</v>
      </c>
      <c r="J25" s="47">
        <v>3758815366</v>
      </c>
      <c r="K25" s="47">
        <v>3690569240</v>
      </c>
      <c r="L25" s="47">
        <v>3360097410</v>
      </c>
      <c r="M25" s="47">
        <v>3097536878</v>
      </c>
      <c r="N25" s="66"/>
      <c r="O25" s="66"/>
    </row>
    <row r="26" spans="1:15" x14ac:dyDescent="0.25">
      <c r="A26" s="138" t="s">
        <v>12</v>
      </c>
      <c r="B26" s="111" t="s">
        <v>45</v>
      </c>
      <c r="C26" s="148">
        <v>1066085507</v>
      </c>
      <c r="D26" s="154">
        <v>1163951617</v>
      </c>
      <c r="E26" s="120">
        <v>1293677667</v>
      </c>
      <c r="F26" s="48">
        <v>1119917967</v>
      </c>
      <c r="G26" s="48">
        <v>1196406869</v>
      </c>
      <c r="H26" s="48">
        <v>1194205572</v>
      </c>
      <c r="I26" s="48">
        <v>1135778115</v>
      </c>
      <c r="J26" s="48">
        <v>1058170011</v>
      </c>
      <c r="K26" s="48">
        <v>1050867996</v>
      </c>
      <c r="L26" s="48">
        <v>962720131</v>
      </c>
      <c r="M26" s="48">
        <v>844048578</v>
      </c>
      <c r="N26" s="66"/>
      <c r="O26" s="66"/>
    </row>
    <row r="27" spans="1:15" ht="30" x14ac:dyDescent="0.25">
      <c r="A27" s="138" t="s">
        <v>118</v>
      </c>
      <c r="B27" s="111" t="s">
        <v>46</v>
      </c>
      <c r="C27" s="148">
        <v>3134869889</v>
      </c>
      <c r="D27" s="154">
        <v>3126933790</v>
      </c>
      <c r="E27" s="120">
        <v>2991391774</v>
      </c>
      <c r="F27" s="48">
        <v>3009569519</v>
      </c>
      <c r="G27" s="48">
        <v>2965338261</v>
      </c>
      <c r="H27" s="48">
        <v>2857455506</v>
      </c>
      <c r="I27" s="48">
        <v>3096424976</v>
      </c>
      <c r="J27" s="48">
        <v>2700645355</v>
      </c>
      <c r="K27" s="48">
        <v>2639701244</v>
      </c>
      <c r="L27" s="48">
        <v>2397377279</v>
      </c>
      <c r="M27" s="48">
        <v>2253488300</v>
      </c>
      <c r="N27" s="66"/>
      <c r="O27" s="66"/>
    </row>
    <row r="28" spans="1:15" ht="45" x14ac:dyDescent="0.25">
      <c r="A28" s="138" t="s">
        <v>119</v>
      </c>
      <c r="B28" s="111" t="s">
        <v>125</v>
      </c>
      <c r="C28" s="148">
        <v>1006967679</v>
      </c>
      <c r="D28" s="154">
        <v>1023148514</v>
      </c>
      <c r="E28" s="120">
        <v>984087451</v>
      </c>
      <c r="F28" s="48">
        <v>886559133</v>
      </c>
      <c r="G28" s="48">
        <v>842982685</v>
      </c>
      <c r="H28" s="48">
        <v>775601106</v>
      </c>
      <c r="I28" s="48">
        <v>679358997</v>
      </c>
      <c r="J28" s="48">
        <v>628495551</v>
      </c>
      <c r="K28" s="48">
        <v>593561208</v>
      </c>
      <c r="L28" s="48">
        <v>587986521</v>
      </c>
      <c r="M28" s="48">
        <v>543728440</v>
      </c>
      <c r="N28" s="66"/>
      <c r="O28" s="66"/>
    </row>
    <row r="29" spans="1:15" ht="45" x14ac:dyDescent="0.25">
      <c r="A29" s="138">
        <v>17</v>
      </c>
      <c r="B29" s="110" t="s">
        <v>47</v>
      </c>
      <c r="C29" s="148">
        <v>101704876</v>
      </c>
      <c r="D29" s="154">
        <v>119083551</v>
      </c>
      <c r="E29" s="119">
        <v>129855572</v>
      </c>
      <c r="F29" s="47">
        <v>125632119</v>
      </c>
      <c r="G29" s="47">
        <v>164303731</v>
      </c>
      <c r="H29" s="47">
        <v>327641311</v>
      </c>
      <c r="I29" s="47">
        <v>366603930</v>
      </c>
      <c r="J29" s="47">
        <v>326477241</v>
      </c>
      <c r="K29" s="47">
        <v>276604329</v>
      </c>
      <c r="L29" s="47">
        <v>264181526</v>
      </c>
      <c r="M29" s="47">
        <v>8317148</v>
      </c>
      <c r="N29" s="66"/>
      <c r="O29" s="66"/>
    </row>
    <row r="30" spans="1:15" x14ac:dyDescent="0.25">
      <c r="A30" s="138">
        <v>18</v>
      </c>
      <c r="B30" s="110" t="s">
        <v>150</v>
      </c>
      <c r="C30" s="148">
        <v>54183791</v>
      </c>
      <c r="D30" s="154">
        <v>78459999</v>
      </c>
      <c r="E30" s="119">
        <v>72313190</v>
      </c>
      <c r="F30" s="47">
        <v>78269364</v>
      </c>
      <c r="G30" s="47">
        <v>52207641</v>
      </c>
      <c r="H30" s="47">
        <v>35961281</v>
      </c>
      <c r="I30" s="47">
        <v>37158884</v>
      </c>
      <c r="J30" s="47">
        <v>39635070</v>
      </c>
      <c r="K30" s="47">
        <v>38908927</v>
      </c>
      <c r="L30" s="47">
        <v>43242073</v>
      </c>
      <c r="M30" s="47">
        <v>56141496</v>
      </c>
      <c r="N30" s="66"/>
      <c r="O30" s="66"/>
    </row>
    <row r="31" spans="1:15" ht="90" x14ac:dyDescent="0.25">
      <c r="A31" s="138">
        <v>19</v>
      </c>
      <c r="B31" s="110" t="s">
        <v>146</v>
      </c>
      <c r="C31" s="148">
        <v>135979984</v>
      </c>
      <c r="D31" s="154">
        <v>157997581</v>
      </c>
      <c r="E31" s="119">
        <v>168849395</v>
      </c>
      <c r="F31" s="47">
        <v>183605916</v>
      </c>
      <c r="G31" s="47">
        <v>186884487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/>
      <c r="N31" s="66"/>
      <c r="O31" s="66"/>
    </row>
    <row r="32" spans="1:15" ht="30" x14ac:dyDescent="0.25">
      <c r="A32" s="138">
        <v>20</v>
      </c>
      <c r="B32" s="110" t="s">
        <v>48</v>
      </c>
      <c r="C32" s="146">
        <v>0</v>
      </c>
      <c r="D32" s="154">
        <v>2137840</v>
      </c>
      <c r="E32" s="119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1</v>
      </c>
      <c r="N32" s="66"/>
      <c r="O32" s="66"/>
    </row>
    <row r="33" spans="1:15" x14ac:dyDescent="0.25">
      <c r="A33" s="138">
        <v>21</v>
      </c>
      <c r="B33" s="110" t="s">
        <v>154</v>
      </c>
      <c r="C33" s="148">
        <v>27891758</v>
      </c>
      <c r="D33" s="154">
        <v>31540399</v>
      </c>
      <c r="E33" s="119">
        <v>29390823</v>
      </c>
      <c r="F33" s="47">
        <v>25845638</v>
      </c>
      <c r="G33" s="47">
        <v>23905068</v>
      </c>
      <c r="H33" s="47">
        <v>23905068</v>
      </c>
      <c r="I33" s="47">
        <v>14005670</v>
      </c>
      <c r="J33" s="47">
        <v>12824133</v>
      </c>
      <c r="K33" s="47">
        <v>14185778</v>
      </c>
      <c r="L33" s="47">
        <v>14185778</v>
      </c>
      <c r="M33" s="47">
        <v>13673225</v>
      </c>
      <c r="N33" s="66"/>
      <c r="O33" s="66"/>
    </row>
    <row r="34" spans="1:15" x14ac:dyDescent="0.25">
      <c r="A34" s="138">
        <v>22</v>
      </c>
      <c r="B34" s="110" t="s">
        <v>49</v>
      </c>
      <c r="C34" s="146" t="s">
        <v>129</v>
      </c>
      <c r="D34" s="154" t="s">
        <v>129</v>
      </c>
      <c r="E34" s="121" t="s">
        <v>129</v>
      </c>
      <c r="F34" s="102" t="s">
        <v>130</v>
      </c>
      <c r="G34" s="102" t="s">
        <v>130</v>
      </c>
      <c r="H34" s="102" t="s">
        <v>130</v>
      </c>
      <c r="I34" s="47" t="s">
        <v>130</v>
      </c>
      <c r="J34" s="47" t="s">
        <v>130</v>
      </c>
      <c r="K34" s="47" t="s">
        <v>130</v>
      </c>
      <c r="L34" s="47" t="s">
        <v>129</v>
      </c>
      <c r="M34" s="47" t="s">
        <v>129</v>
      </c>
      <c r="N34" s="66"/>
      <c r="O34" s="66"/>
    </row>
    <row r="35" spans="1:15" ht="75" x14ac:dyDescent="0.25">
      <c r="A35" s="138">
        <v>23</v>
      </c>
      <c r="B35" s="110" t="s">
        <v>50</v>
      </c>
      <c r="C35" s="146" t="s">
        <v>129</v>
      </c>
      <c r="D35" s="154" t="s">
        <v>129</v>
      </c>
      <c r="E35" s="119" t="s">
        <v>129</v>
      </c>
      <c r="F35" s="47" t="s">
        <v>130</v>
      </c>
      <c r="G35" s="47" t="s">
        <v>130</v>
      </c>
      <c r="H35" s="47" t="s">
        <v>130</v>
      </c>
      <c r="I35" s="47" t="s">
        <v>130</v>
      </c>
      <c r="J35" s="47" t="s">
        <v>130</v>
      </c>
      <c r="K35" s="47" t="s">
        <v>130</v>
      </c>
      <c r="L35" s="47" t="s">
        <v>129</v>
      </c>
      <c r="M35" s="47" t="s">
        <v>129</v>
      </c>
      <c r="N35" s="66"/>
      <c r="O35" s="66"/>
    </row>
    <row r="36" spans="1:15" x14ac:dyDescent="0.25">
      <c r="A36" s="138">
        <v>24</v>
      </c>
      <c r="B36" s="118" t="s">
        <v>51</v>
      </c>
      <c r="C36" s="151">
        <v>4561968235</v>
      </c>
      <c r="D36" s="152">
        <v>4785683374</v>
      </c>
      <c r="E36" s="115">
        <v>4860564144</v>
      </c>
      <c r="F36" s="100">
        <v>4593721725</v>
      </c>
      <c r="G36" s="100">
        <v>4617823750</v>
      </c>
      <c r="H36" s="100">
        <v>4468778423</v>
      </c>
      <c r="I36" s="100">
        <v>4673973377</v>
      </c>
      <c r="J36" s="100">
        <v>4230836216</v>
      </c>
      <c r="K36" s="100">
        <v>4065129384</v>
      </c>
      <c r="L36" s="100">
        <v>3800023441</v>
      </c>
      <c r="M36" s="100">
        <v>3194311224</v>
      </c>
      <c r="N36" s="66"/>
      <c r="O36" s="66"/>
    </row>
    <row r="37" spans="1:15" x14ac:dyDescent="0.25">
      <c r="A37" s="43"/>
      <c r="B37" s="46"/>
      <c r="C37" s="153"/>
      <c r="D37" s="155"/>
      <c r="E37" s="46"/>
      <c r="F37" s="46"/>
      <c r="G37" s="46"/>
      <c r="H37" s="46"/>
      <c r="I37" s="46"/>
      <c r="J37" s="46"/>
      <c r="K37" s="46"/>
      <c r="L37" s="46"/>
      <c r="M37" s="66"/>
      <c r="N37" s="66"/>
    </row>
    <row r="38" spans="1:15" s="38" customFormat="1" ht="15" customHeight="1" x14ac:dyDescent="0.25">
      <c r="A38" s="104"/>
      <c r="B38" s="117" t="s">
        <v>52</v>
      </c>
      <c r="C38" s="156">
        <v>45748</v>
      </c>
      <c r="D38" s="147">
        <v>45931</v>
      </c>
      <c r="E38" s="32">
        <v>45566</v>
      </c>
      <c r="F38" s="32">
        <v>45474</v>
      </c>
      <c r="G38" s="32">
        <v>45383</v>
      </c>
      <c r="H38" s="105">
        <v>45292</v>
      </c>
      <c r="I38" s="105">
        <v>45200</v>
      </c>
      <c r="J38" s="105">
        <v>45108</v>
      </c>
      <c r="K38" s="105">
        <v>45017</v>
      </c>
      <c r="L38" s="105">
        <v>44927</v>
      </c>
      <c r="M38" s="105">
        <v>44562</v>
      </c>
      <c r="N38" s="73"/>
      <c r="O38" s="73"/>
    </row>
    <row r="39" spans="1:15" x14ac:dyDescent="0.25">
      <c r="A39" s="107" t="s">
        <v>31</v>
      </c>
      <c r="B39" s="110" t="s">
        <v>53</v>
      </c>
      <c r="C39" s="146">
        <v>33429710</v>
      </c>
      <c r="D39" s="122">
        <v>33429710</v>
      </c>
      <c r="E39" s="122">
        <v>33429710</v>
      </c>
      <c r="F39" s="49">
        <v>33429710</v>
      </c>
      <c r="G39" s="49">
        <v>33429710</v>
      </c>
      <c r="H39" s="49">
        <v>33429710</v>
      </c>
      <c r="I39" s="49">
        <v>33429710</v>
      </c>
      <c r="J39" s="49">
        <v>33429710</v>
      </c>
      <c r="K39" s="49">
        <v>33429710</v>
      </c>
      <c r="L39" s="49">
        <v>33429710</v>
      </c>
      <c r="M39" s="49">
        <v>33429710</v>
      </c>
      <c r="N39" s="66"/>
      <c r="O39" s="66"/>
    </row>
    <row r="40" spans="1:15" ht="31.5" customHeight="1" x14ac:dyDescent="0.25">
      <c r="A40" s="107" t="s">
        <v>32</v>
      </c>
      <c r="B40" s="110" t="s">
        <v>54</v>
      </c>
      <c r="C40" s="146" t="s">
        <v>129</v>
      </c>
      <c r="D40" s="123" t="s">
        <v>129</v>
      </c>
      <c r="E40" s="123" t="s">
        <v>129</v>
      </c>
      <c r="F40" s="101" t="s">
        <v>130</v>
      </c>
      <c r="G40" s="101" t="s">
        <v>130</v>
      </c>
      <c r="H40" s="101" t="s">
        <v>130</v>
      </c>
      <c r="I40" s="49" t="s">
        <v>130</v>
      </c>
      <c r="J40" s="49" t="s">
        <v>130</v>
      </c>
      <c r="K40" s="49" t="s">
        <v>130</v>
      </c>
      <c r="L40" s="49" t="s">
        <v>129</v>
      </c>
      <c r="M40" s="49" t="s">
        <v>129</v>
      </c>
      <c r="N40" s="66"/>
      <c r="O40" s="66"/>
    </row>
    <row r="41" spans="1:15" x14ac:dyDescent="0.25">
      <c r="A41" s="107" t="s">
        <v>136</v>
      </c>
      <c r="B41" s="110" t="s">
        <v>55</v>
      </c>
      <c r="C41" s="146">
        <v>77289963</v>
      </c>
      <c r="D41" s="122">
        <v>77289963</v>
      </c>
      <c r="E41" s="122">
        <v>77289963</v>
      </c>
      <c r="F41" s="49">
        <v>77289963</v>
      </c>
      <c r="G41" s="49">
        <v>77289963</v>
      </c>
      <c r="H41" s="49">
        <v>77289963</v>
      </c>
      <c r="I41" s="49">
        <v>77289963</v>
      </c>
      <c r="J41" s="49">
        <v>77289963</v>
      </c>
      <c r="K41" s="49">
        <v>77289963</v>
      </c>
      <c r="L41" s="49">
        <v>77289963</v>
      </c>
      <c r="M41" s="49">
        <v>77289963</v>
      </c>
      <c r="N41" s="66"/>
      <c r="O41" s="66"/>
    </row>
    <row r="42" spans="1:15" x14ac:dyDescent="0.25">
      <c r="A42" s="107" t="s">
        <v>137</v>
      </c>
      <c r="B42" s="110" t="s">
        <v>56</v>
      </c>
      <c r="C42" s="146">
        <v>4313214</v>
      </c>
      <c r="D42" s="122">
        <v>4313214</v>
      </c>
      <c r="E42" s="122">
        <v>4313214</v>
      </c>
      <c r="F42" s="49">
        <v>4313214</v>
      </c>
      <c r="G42" s="49">
        <v>4313214</v>
      </c>
      <c r="H42" s="49">
        <v>4313214</v>
      </c>
      <c r="I42" s="49">
        <v>4313214</v>
      </c>
      <c r="J42" s="49">
        <v>4313214</v>
      </c>
      <c r="K42" s="49">
        <v>4313214</v>
      </c>
      <c r="L42" s="49">
        <v>4313214</v>
      </c>
      <c r="M42" s="49">
        <v>4313214</v>
      </c>
      <c r="N42" s="66"/>
      <c r="O42" s="66"/>
    </row>
    <row r="43" spans="1:15" ht="90" x14ac:dyDescent="0.25">
      <c r="A43" s="107" t="s">
        <v>138</v>
      </c>
      <c r="B43" s="110" t="s">
        <v>155</v>
      </c>
      <c r="C43" s="146">
        <v>-29413260</v>
      </c>
      <c r="D43" s="122">
        <v>-30460521</v>
      </c>
      <c r="E43" s="119">
        <v>-29266797</v>
      </c>
      <c r="F43" s="47">
        <v>-18818105</v>
      </c>
      <c r="G43" s="47">
        <v>-8871561</v>
      </c>
      <c r="H43" s="47">
        <v>-5976195</v>
      </c>
      <c r="I43" s="47">
        <v>-10112056</v>
      </c>
      <c r="J43" s="47">
        <v>-29936290</v>
      </c>
      <c r="K43" s="47">
        <v>-26329984</v>
      </c>
      <c r="L43" s="47">
        <v>-32566918</v>
      </c>
      <c r="M43" s="47">
        <v>-25245153</v>
      </c>
      <c r="N43" s="66"/>
      <c r="O43" s="66"/>
    </row>
    <row r="44" spans="1:15" ht="65.25" customHeight="1" x14ac:dyDescent="0.25">
      <c r="A44" s="107" t="s">
        <v>139</v>
      </c>
      <c r="B44" s="110" t="s">
        <v>156</v>
      </c>
      <c r="C44" s="146">
        <v>997593</v>
      </c>
      <c r="D44" s="122">
        <v>1064099</v>
      </c>
      <c r="E44" s="119">
        <v>793911</v>
      </c>
      <c r="F44" s="47">
        <v>793911</v>
      </c>
      <c r="G44" s="47">
        <v>793911</v>
      </c>
      <c r="H44" s="47">
        <v>793911</v>
      </c>
      <c r="I44" s="47">
        <v>625413</v>
      </c>
      <c r="J44" s="47">
        <v>633235</v>
      </c>
      <c r="K44" s="47">
        <v>633235</v>
      </c>
      <c r="L44" s="47">
        <v>633235</v>
      </c>
      <c r="M44" s="47">
        <v>620627</v>
      </c>
      <c r="N44" s="66"/>
      <c r="O44" s="66"/>
    </row>
    <row r="45" spans="1:15" ht="45" x14ac:dyDescent="0.25">
      <c r="A45" s="107" t="s">
        <v>140</v>
      </c>
      <c r="B45" s="110" t="s">
        <v>57</v>
      </c>
      <c r="C45" s="157">
        <v>0</v>
      </c>
      <c r="D45" s="122">
        <v>0</v>
      </c>
      <c r="E45" s="122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66"/>
      <c r="O45" s="66"/>
    </row>
    <row r="46" spans="1:15" ht="30" x14ac:dyDescent="0.25">
      <c r="A46" s="107" t="s">
        <v>141</v>
      </c>
      <c r="B46" s="110" t="s">
        <v>58</v>
      </c>
      <c r="C46" s="145" t="s">
        <v>129</v>
      </c>
      <c r="D46" s="123" t="s">
        <v>129</v>
      </c>
      <c r="E46" s="123" t="s">
        <v>129</v>
      </c>
      <c r="F46" s="101" t="s">
        <v>130</v>
      </c>
      <c r="G46" s="101" t="s">
        <v>130</v>
      </c>
      <c r="H46" s="101" t="s">
        <v>130</v>
      </c>
      <c r="I46" s="49" t="s">
        <v>130</v>
      </c>
      <c r="J46" s="49" t="s">
        <v>130</v>
      </c>
      <c r="K46" s="49" t="s">
        <v>130</v>
      </c>
      <c r="L46" s="49" t="s">
        <v>129</v>
      </c>
      <c r="M46" s="49" t="s">
        <v>129</v>
      </c>
      <c r="N46" s="66"/>
      <c r="O46" s="66"/>
    </row>
    <row r="47" spans="1:15" ht="30" x14ac:dyDescent="0.25">
      <c r="A47" s="107" t="s">
        <v>120</v>
      </c>
      <c r="B47" s="110" t="s">
        <v>59</v>
      </c>
      <c r="C47" s="157">
        <v>0</v>
      </c>
      <c r="D47" s="122">
        <v>0</v>
      </c>
      <c r="E47" s="122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66"/>
      <c r="O47" s="66"/>
    </row>
    <row r="48" spans="1:15" ht="60" x14ac:dyDescent="0.25">
      <c r="A48" s="107" t="s">
        <v>122</v>
      </c>
      <c r="B48" s="110" t="s">
        <v>121</v>
      </c>
      <c r="C48" s="157">
        <v>0</v>
      </c>
      <c r="D48" s="122">
        <v>0</v>
      </c>
      <c r="E48" s="122">
        <v>0</v>
      </c>
      <c r="F48" s="49">
        <v>0</v>
      </c>
      <c r="G48" s="49">
        <v>0</v>
      </c>
      <c r="H48" s="49">
        <v>0</v>
      </c>
      <c r="I48" s="49">
        <v>1040</v>
      </c>
      <c r="J48" s="49">
        <v>9356</v>
      </c>
      <c r="K48" s="49">
        <v>24522</v>
      </c>
      <c r="L48" s="49">
        <v>49190</v>
      </c>
      <c r="M48" s="49">
        <v>87797</v>
      </c>
      <c r="N48" s="66"/>
      <c r="O48" s="66"/>
    </row>
    <row r="49" spans="1:15" ht="90" x14ac:dyDescent="0.25">
      <c r="A49" s="107" t="s">
        <v>124</v>
      </c>
      <c r="B49" s="110" t="s">
        <v>147</v>
      </c>
      <c r="C49" s="146">
        <v>24179754</v>
      </c>
      <c r="D49" s="122">
        <v>23492037</v>
      </c>
      <c r="E49" s="122">
        <v>24328138</v>
      </c>
      <c r="F49" s="49">
        <v>25021276</v>
      </c>
      <c r="G49" s="49">
        <v>4973700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/>
      <c r="N49" s="66"/>
      <c r="O49" s="66"/>
    </row>
    <row r="50" spans="1:15" ht="32.25" customHeight="1" x14ac:dyDescent="0.25">
      <c r="A50" s="107" t="s">
        <v>142</v>
      </c>
      <c r="B50" s="110" t="s">
        <v>123</v>
      </c>
      <c r="C50" s="146">
        <v>148542</v>
      </c>
      <c r="D50" s="122">
        <v>192954</v>
      </c>
      <c r="E50" s="122">
        <v>1456177</v>
      </c>
      <c r="F50" s="49">
        <v>1458312</v>
      </c>
      <c r="G50" s="49">
        <v>311955</v>
      </c>
      <c r="H50" s="49">
        <v>330063</v>
      </c>
      <c r="I50" s="49">
        <v>334459</v>
      </c>
      <c r="J50" s="49">
        <v>939824</v>
      </c>
      <c r="K50" s="49">
        <v>914237</v>
      </c>
      <c r="L50" s="49">
        <v>990678</v>
      </c>
      <c r="M50" s="49">
        <v>411291</v>
      </c>
      <c r="N50" s="66"/>
      <c r="O50" s="66"/>
    </row>
    <row r="51" spans="1:15" x14ac:dyDescent="0.25">
      <c r="A51" s="107" t="s">
        <v>143</v>
      </c>
      <c r="B51" s="110" t="s">
        <v>157</v>
      </c>
      <c r="C51" s="146">
        <v>213438006</v>
      </c>
      <c r="D51" s="122">
        <v>209257044</v>
      </c>
      <c r="E51" s="122">
        <v>210740935</v>
      </c>
      <c r="F51" s="49">
        <v>203607251</v>
      </c>
      <c r="G51" s="49">
        <v>195390358</v>
      </c>
      <c r="H51" s="49">
        <v>182103076</v>
      </c>
      <c r="I51" s="49">
        <v>181979210</v>
      </c>
      <c r="J51" s="49">
        <v>163266332</v>
      </c>
      <c r="K51" s="49">
        <v>155223392</v>
      </c>
      <c r="L51" s="49">
        <v>141869630</v>
      </c>
      <c r="M51" s="49">
        <v>133554750</v>
      </c>
      <c r="N51" s="66"/>
      <c r="O51" s="66"/>
    </row>
    <row r="52" spans="1:15" x14ac:dyDescent="0.25">
      <c r="A52" s="106" t="s">
        <v>145</v>
      </c>
      <c r="B52" s="118" t="s">
        <v>60</v>
      </c>
      <c r="C52" s="158">
        <v>324383522</v>
      </c>
      <c r="D52" s="159">
        <v>318578500</v>
      </c>
      <c r="E52" s="115">
        <v>323085251</v>
      </c>
      <c r="F52" s="100">
        <v>327095532</v>
      </c>
      <c r="G52" s="100">
        <v>307631250</v>
      </c>
      <c r="H52" s="100">
        <v>292283741</v>
      </c>
      <c r="I52" s="100">
        <v>287860953</v>
      </c>
      <c r="J52" s="100">
        <v>249945344</v>
      </c>
      <c r="K52" s="100">
        <v>245498289</v>
      </c>
      <c r="L52" s="100">
        <v>226008702</v>
      </c>
      <c r="M52" s="100">
        <v>222674306</v>
      </c>
      <c r="N52" s="66"/>
      <c r="O52" s="66"/>
    </row>
    <row r="53" spans="1:15" x14ac:dyDescent="0.25">
      <c r="A53" s="43"/>
      <c r="B53" s="46"/>
      <c r="C53" s="153"/>
      <c r="D53" s="155"/>
      <c r="E53" s="46"/>
      <c r="F53" s="46"/>
      <c r="G53" s="46"/>
      <c r="H53" s="46"/>
      <c r="I53" s="46"/>
      <c r="J53" s="46"/>
      <c r="K53" s="46"/>
      <c r="L53" s="46"/>
      <c r="M53" s="66"/>
      <c r="N53" s="66"/>
    </row>
    <row r="54" spans="1:15" x14ac:dyDescent="0.25">
      <c r="A54" s="45"/>
      <c r="B54" s="117" t="s">
        <v>61</v>
      </c>
      <c r="C54" s="156">
        <v>45748</v>
      </c>
      <c r="D54" s="147">
        <v>45931</v>
      </c>
      <c r="E54" s="32">
        <v>45566</v>
      </c>
      <c r="F54" s="32">
        <v>45474</v>
      </c>
      <c r="G54" s="32">
        <v>45383</v>
      </c>
      <c r="H54" s="32">
        <v>45292</v>
      </c>
      <c r="I54" s="32">
        <v>45200</v>
      </c>
      <c r="J54" s="32">
        <v>45108</v>
      </c>
      <c r="K54" s="32">
        <v>45017</v>
      </c>
      <c r="L54" s="32">
        <v>44927</v>
      </c>
      <c r="M54" s="32">
        <v>44562</v>
      </c>
      <c r="N54" s="66"/>
      <c r="O54" s="66"/>
    </row>
    <row r="55" spans="1:15" ht="30.75" customHeight="1" x14ac:dyDescent="0.25">
      <c r="A55" s="108">
        <v>39</v>
      </c>
      <c r="B55" s="110" t="s">
        <v>62</v>
      </c>
      <c r="C55" s="148">
        <v>3275746153</v>
      </c>
      <c r="D55" s="122">
        <v>3439053105</v>
      </c>
      <c r="E55" s="119">
        <v>3609851645</v>
      </c>
      <c r="F55" s="47">
        <v>3282858181</v>
      </c>
      <c r="G55" s="47">
        <v>3309818047</v>
      </c>
      <c r="H55" s="47">
        <v>3272225432</v>
      </c>
      <c r="I55" s="47">
        <v>3080320406</v>
      </c>
      <c r="J55" s="47">
        <v>2882745067</v>
      </c>
      <c r="K55" s="47">
        <v>2809808707</v>
      </c>
      <c r="L55" s="47">
        <v>2671340457</v>
      </c>
      <c r="M55" s="47">
        <v>3716281801</v>
      </c>
      <c r="N55" s="66"/>
      <c r="O55" s="66"/>
    </row>
    <row r="56" spans="1:15" s="38" customFormat="1" ht="30" x14ac:dyDescent="0.25">
      <c r="A56" s="108">
        <v>40</v>
      </c>
      <c r="B56" s="110" t="s">
        <v>63</v>
      </c>
      <c r="C56" s="148">
        <v>485964115</v>
      </c>
      <c r="D56" s="122">
        <v>531803430</v>
      </c>
      <c r="E56" s="119">
        <v>473156096</v>
      </c>
      <c r="F56" s="47">
        <v>445833764</v>
      </c>
      <c r="G56" s="47">
        <v>407462021</v>
      </c>
      <c r="H56" s="47">
        <v>403708387</v>
      </c>
      <c r="I56" s="47">
        <v>337484534</v>
      </c>
      <c r="J56" s="47">
        <v>281166480</v>
      </c>
      <c r="K56" s="47">
        <v>231742647</v>
      </c>
      <c r="L56" s="47">
        <v>243526175</v>
      </c>
      <c r="M56" s="50">
        <v>192622287</v>
      </c>
      <c r="N56" s="73"/>
      <c r="O56" s="73"/>
    </row>
    <row r="57" spans="1:15" ht="30" x14ac:dyDescent="0.25">
      <c r="A57" s="108">
        <v>41</v>
      </c>
      <c r="B57" s="110" t="s">
        <v>64</v>
      </c>
      <c r="C57" s="148">
        <v>7161575</v>
      </c>
      <c r="D57" s="122">
        <v>7161575</v>
      </c>
      <c r="E57" s="119">
        <v>7161575</v>
      </c>
      <c r="F57" s="47">
        <v>1628657</v>
      </c>
      <c r="G57" s="47">
        <v>3080431</v>
      </c>
      <c r="H57" s="47">
        <v>3080431</v>
      </c>
      <c r="I57" s="47">
        <v>3080431</v>
      </c>
      <c r="J57" s="47">
        <v>3461829</v>
      </c>
      <c r="K57" s="47">
        <v>1833172</v>
      </c>
      <c r="L57" s="47">
        <v>381398</v>
      </c>
      <c r="M57" s="47">
        <v>2643090</v>
      </c>
      <c r="N57" s="66"/>
      <c r="O57" s="66"/>
    </row>
    <row r="58" spans="1:15" x14ac:dyDescent="0.25">
      <c r="A58" s="95"/>
      <c r="B58" s="96"/>
      <c r="C58" s="96"/>
      <c r="D58" s="126"/>
      <c r="E58" s="96"/>
      <c r="F58" s="96"/>
      <c r="G58" s="96"/>
      <c r="H58" s="96"/>
      <c r="I58" s="96"/>
      <c r="J58" s="96"/>
      <c r="K58" s="96"/>
      <c r="L58" s="98"/>
      <c r="M58" s="98"/>
    </row>
    <row r="59" spans="1:15" x14ac:dyDescent="0.25">
      <c r="A59" s="95"/>
      <c r="B59" s="97"/>
      <c r="C59" s="97"/>
      <c r="D59" s="127"/>
      <c r="E59" s="97"/>
      <c r="F59" s="97"/>
      <c r="G59" s="97"/>
      <c r="H59" s="97"/>
      <c r="I59" s="97"/>
      <c r="J59" s="97"/>
      <c r="K59" s="97"/>
      <c r="L59" s="98"/>
      <c r="M59" s="98"/>
    </row>
    <row r="60" spans="1:15" x14ac:dyDescent="0.25">
      <c r="A60" s="98"/>
      <c r="B60" s="98"/>
      <c r="C60" s="143"/>
      <c r="D60" s="128"/>
      <c r="E60" s="98"/>
      <c r="F60" s="98"/>
      <c r="G60" s="99"/>
      <c r="H60" s="98"/>
      <c r="I60" s="98"/>
      <c r="J60" s="98"/>
      <c r="K60" s="98"/>
      <c r="L60" s="98"/>
      <c r="M60" s="98"/>
    </row>
    <row r="61" spans="1:15" ht="13.9" hidden="1" customHeight="1" x14ac:dyDescent="0.25">
      <c r="B61" s="65"/>
      <c r="C61" s="65"/>
      <c r="D61" s="129"/>
      <c r="E61" s="65"/>
    </row>
    <row r="62" spans="1:15" hidden="1" x14ac:dyDescent="0.25"/>
    <row r="63" spans="1:15" hidden="1" x14ac:dyDescent="0.25"/>
    <row r="64" spans="1:1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x14ac:dyDescent="0.25"/>
    <row r="74" x14ac:dyDescent="0.25"/>
    <row r="75" x14ac:dyDescent="0.25"/>
    <row r="76" x14ac:dyDescent="0.25"/>
  </sheetData>
  <hyperlinks>
    <hyperlink ref="C3" location="Содержание!A1" display="Содержание"/>
    <hyperlink ref="D3" location="'Бухгалтерский баланс'!A1" display="Бухгалтерский баланс"/>
    <hyperlink ref="E3" location="'О фин рез-тах'!A1" display="Отчет о финансовых результатах"/>
    <hyperlink ref="F3" location="Капитал!A1" display="Отчет об уровне достаточности капитала и величине резервов на возможные потери по ссудам и иным активам"/>
    <hyperlink ref="G3" location="Нормативы!A1" display="Информация о нормативах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  <outlinePr summaryBelow="0"/>
    <pageSetUpPr fitToPage="1"/>
  </sheetPr>
  <dimension ref="A1:N43"/>
  <sheetViews>
    <sheetView zoomScale="80" zoomScaleNormal="80" zoomScaleSheetLayoutView="85" workbookViewId="0">
      <selection activeCell="B3" sqref="B3"/>
    </sheetView>
  </sheetViews>
  <sheetFormatPr defaultColWidth="0" defaultRowHeight="15" zeroHeight="1" x14ac:dyDescent="0.25"/>
  <cols>
    <col min="1" max="1" width="6" style="55" customWidth="1"/>
    <col min="2" max="4" width="34.7109375" style="53" customWidth="1"/>
    <col min="5" max="9" width="28" style="53" customWidth="1"/>
    <col min="10" max="10" width="21" style="53" customWidth="1"/>
    <col min="11" max="13" width="21" style="57" customWidth="1"/>
    <col min="14" max="16384" width="21" style="57" hidden="1"/>
  </cols>
  <sheetData>
    <row r="1" spans="1:14" s="68" customFormat="1" ht="27" customHeight="1" x14ac:dyDescent="0.25">
      <c r="A1" s="51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s="68" customFormat="1" ht="26.25" customHeight="1" thickBot="1" x14ac:dyDescent="0.3">
      <c r="A2" s="51"/>
      <c r="B2" s="80"/>
      <c r="C2" s="80"/>
      <c r="D2" s="80"/>
      <c r="E2" s="80"/>
      <c r="F2" s="80"/>
      <c r="G2" s="80"/>
      <c r="H2" s="80"/>
      <c r="I2" s="81"/>
      <c r="J2" s="81"/>
      <c r="K2" s="81"/>
      <c r="L2" s="81"/>
      <c r="M2" s="81"/>
    </row>
    <row r="3" spans="1:14" s="68" customFormat="1" ht="75.599999999999994" customHeight="1" thickBot="1" x14ac:dyDescent="0.3">
      <c r="A3" s="51"/>
      <c r="B3" s="84" t="s">
        <v>92</v>
      </c>
      <c r="C3" s="82" t="s">
        <v>65</v>
      </c>
      <c r="D3" s="82" t="s">
        <v>107</v>
      </c>
      <c r="E3" s="82" t="s">
        <v>106</v>
      </c>
      <c r="F3" s="83" t="s">
        <v>160</v>
      </c>
      <c r="G3" s="83" t="s">
        <v>98</v>
      </c>
      <c r="H3" s="167"/>
      <c r="I3" s="81"/>
      <c r="J3" s="81"/>
      <c r="K3" s="81"/>
      <c r="L3" s="81"/>
      <c r="M3" s="81"/>
    </row>
    <row r="4" spans="1:14" s="68" customFormat="1" x14ac:dyDescent="0.25">
      <c r="A4" s="51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4" s="69" customForma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54"/>
      <c r="L5" s="54"/>
      <c r="M5" s="54"/>
    </row>
    <row r="6" spans="1:14" s="70" customFormat="1" x14ac:dyDescent="0.25">
      <c r="A6" s="55"/>
      <c r="B6" s="88" t="s">
        <v>91</v>
      </c>
      <c r="C6" s="56" t="s">
        <v>67</v>
      </c>
      <c r="F6" s="56"/>
      <c r="G6" s="53"/>
      <c r="H6" s="53"/>
      <c r="I6" s="53"/>
      <c r="J6" s="57"/>
      <c r="K6" s="57"/>
      <c r="L6" s="57"/>
      <c r="M6" s="57"/>
    </row>
    <row r="7" spans="1:14" s="70" customFormat="1" x14ac:dyDescent="0.25">
      <c r="A7" s="58"/>
      <c r="B7" s="177" t="s">
        <v>66</v>
      </c>
      <c r="C7" s="171">
        <v>45748</v>
      </c>
      <c r="D7" s="171">
        <v>45658</v>
      </c>
      <c r="E7" s="178">
        <v>45566</v>
      </c>
      <c r="F7" s="178">
        <v>45474</v>
      </c>
      <c r="G7" s="178">
        <v>45383</v>
      </c>
      <c r="H7" s="178">
        <v>45292</v>
      </c>
      <c r="I7" s="178">
        <v>45200</v>
      </c>
      <c r="J7" s="178">
        <v>45108</v>
      </c>
      <c r="K7" s="178">
        <v>45017</v>
      </c>
      <c r="L7" s="178">
        <v>44927</v>
      </c>
      <c r="M7" s="178">
        <v>44562</v>
      </c>
      <c r="N7" s="57"/>
    </row>
    <row r="8" spans="1:14" s="70" customFormat="1" ht="30" x14ac:dyDescent="0.25">
      <c r="A8" s="24">
        <v>1</v>
      </c>
      <c r="B8" s="174" t="s">
        <v>68</v>
      </c>
      <c r="C8" s="176">
        <v>192766744</v>
      </c>
      <c r="D8" s="175">
        <v>648727370</v>
      </c>
      <c r="E8" s="175">
        <v>455846743</v>
      </c>
      <c r="F8" s="176">
        <v>292521767</v>
      </c>
      <c r="G8" s="176">
        <v>139730006</v>
      </c>
      <c r="H8" s="176">
        <v>419652993</v>
      </c>
      <c r="I8" s="176">
        <v>278776043</v>
      </c>
      <c r="J8" s="176">
        <v>169857986</v>
      </c>
      <c r="K8" s="176">
        <v>82725659</v>
      </c>
      <c r="L8" s="176">
        <v>311469779</v>
      </c>
      <c r="M8" s="176">
        <v>178479543</v>
      </c>
      <c r="N8" s="57"/>
    </row>
    <row r="9" spans="1:14" s="71" customFormat="1" ht="30" x14ac:dyDescent="0.25">
      <c r="A9" s="59" t="s">
        <v>13</v>
      </c>
      <c r="B9" s="165" t="s">
        <v>69</v>
      </c>
      <c r="C9" s="37">
        <v>11883727</v>
      </c>
      <c r="D9" s="131">
        <v>49168119</v>
      </c>
      <c r="E9" s="131">
        <v>34814373</v>
      </c>
      <c r="F9" s="37">
        <v>21971670</v>
      </c>
      <c r="G9" s="37">
        <v>11148082</v>
      </c>
      <c r="H9" s="37">
        <v>33479101</v>
      </c>
      <c r="I9" s="37">
        <v>22599877</v>
      </c>
      <c r="J9" s="37">
        <v>13473373</v>
      </c>
      <c r="K9" s="37">
        <v>6471345</v>
      </c>
      <c r="L9" s="37">
        <v>15425306</v>
      </c>
      <c r="M9" s="37">
        <v>1795180</v>
      </c>
      <c r="N9" s="94"/>
    </row>
    <row r="10" spans="1:14" s="71" customFormat="1" ht="45" x14ac:dyDescent="0.25">
      <c r="A10" s="59" t="s">
        <v>14</v>
      </c>
      <c r="B10" s="165" t="s">
        <v>70</v>
      </c>
      <c r="C10" s="36">
        <v>146201829</v>
      </c>
      <c r="D10" s="132">
        <v>473363471</v>
      </c>
      <c r="E10" s="132">
        <v>329427830</v>
      </c>
      <c r="F10" s="36">
        <v>211378932</v>
      </c>
      <c r="G10" s="36">
        <v>101860407</v>
      </c>
      <c r="H10" s="36">
        <v>317983952</v>
      </c>
      <c r="I10" s="36">
        <v>212077637</v>
      </c>
      <c r="J10" s="36">
        <v>131065184</v>
      </c>
      <c r="K10" s="36">
        <v>64774943</v>
      </c>
      <c r="L10" s="36">
        <v>255103469</v>
      </c>
      <c r="M10" s="36">
        <v>153558145</v>
      </c>
      <c r="N10" s="94"/>
    </row>
    <row r="11" spans="1:14" s="71" customFormat="1" x14ac:dyDescent="0.25">
      <c r="A11" s="59" t="s">
        <v>15</v>
      </c>
      <c r="B11" s="165" t="s">
        <v>74</v>
      </c>
      <c r="C11" s="37">
        <v>34681188</v>
      </c>
      <c r="D11" s="131">
        <v>126195780</v>
      </c>
      <c r="E11" s="131">
        <v>91604540</v>
      </c>
      <c r="F11" s="37">
        <v>59171165</v>
      </c>
      <c r="G11" s="37">
        <v>26721517</v>
      </c>
      <c r="H11" s="37">
        <v>68189940</v>
      </c>
      <c r="I11" s="37">
        <v>44098529</v>
      </c>
      <c r="J11" s="37">
        <v>25319429</v>
      </c>
      <c r="K11" s="37">
        <v>11479371</v>
      </c>
      <c r="L11" s="37">
        <v>41041004</v>
      </c>
      <c r="M11" s="37">
        <v>23126218</v>
      </c>
      <c r="N11" s="94"/>
    </row>
    <row r="12" spans="1:14" s="70" customFormat="1" ht="30" x14ac:dyDescent="0.25">
      <c r="A12" s="60" t="s">
        <v>16</v>
      </c>
      <c r="B12" s="164" t="s">
        <v>71</v>
      </c>
      <c r="C12" s="33">
        <v>170275892</v>
      </c>
      <c r="D12" s="130">
        <v>547090772</v>
      </c>
      <c r="E12" s="130">
        <v>374887466</v>
      </c>
      <c r="F12" s="33">
        <v>235272539</v>
      </c>
      <c r="G12" s="33">
        <v>115267709</v>
      </c>
      <c r="H12" s="33">
        <v>308120464</v>
      </c>
      <c r="I12" s="33">
        <v>198604079</v>
      </c>
      <c r="J12" s="33">
        <v>119995220</v>
      </c>
      <c r="K12" s="33">
        <v>58441389</v>
      </c>
      <c r="L12" s="37">
        <v>243363108</v>
      </c>
      <c r="M12" s="37">
        <v>107555250</v>
      </c>
      <c r="N12" s="57"/>
    </row>
    <row r="13" spans="1:14" s="71" customFormat="1" ht="30" x14ac:dyDescent="0.25">
      <c r="A13" s="59" t="s">
        <v>0</v>
      </c>
      <c r="B13" s="165" t="s">
        <v>72</v>
      </c>
      <c r="C13" s="37">
        <v>58250191</v>
      </c>
      <c r="D13" s="131">
        <v>195392307</v>
      </c>
      <c r="E13" s="131">
        <v>135255686</v>
      </c>
      <c r="F13" s="37">
        <v>84223805</v>
      </c>
      <c r="G13" s="37">
        <v>41497121</v>
      </c>
      <c r="H13" s="37">
        <v>111378132</v>
      </c>
      <c r="I13" s="37">
        <v>68286826</v>
      </c>
      <c r="J13" s="37">
        <v>39865109</v>
      </c>
      <c r="K13" s="37">
        <v>19366694</v>
      </c>
      <c r="L13" s="37">
        <v>73116964</v>
      </c>
      <c r="M13" s="37">
        <v>28550117</v>
      </c>
      <c r="N13" s="94"/>
    </row>
    <row r="14" spans="1:14" s="71" customFormat="1" ht="45" x14ac:dyDescent="0.25">
      <c r="A14" s="59" t="s">
        <v>17</v>
      </c>
      <c r="B14" s="165" t="s">
        <v>73</v>
      </c>
      <c r="C14" s="37">
        <v>111054595</v>
      </c>
      <c r="D14" s="131">
        <v>347695668</v>
      </c>
      <c r="E14" s="131">
        <v>236722817</v>
      </c>
      <c r="F14" s="37">
        <v>149228756</v>
      </c>
      <c r="G14" s="37">
        <v>73091821</v>
      </c>
      <c r="H14" s="37">
        <v>194213182</v>
      </c>
      <c r="I14" s="37">
        <v>128423511</v>
      </c>
      <c r="J14" s="37">
        <v>78864424</v>
      </c>
      <c r="K14" s="37">
        <v>38449609</v>
      </c>
      <c r="L14" s="35">
        <v>167001078</v>
      </c>
      <c r="M14" s="35">
        <v>75352729</v>
      </c>
      <c r="N14" s="94"/>
    </row>
    <row r="15" spans="1:14" s="71" customFormat="1" x14ac:dyDescent="0.25">
      <c r="A15" s="59" t="s">
        <v>18</v>
      </c>
      <c r="B15" s="166" t="s">
        <v>151</v>
      </c>
      <c r="C15" s="37">
        <v>971106</v>
      </c>
      <c r="D15" s="131">
        <v>4002797</v>
      </c>
      <c r="E15" s="131">
        <v>2908963</v>
      </c>
      <c r="F15" s="37">
        <v>1819978</v>
      </c>
      <c r="G15" s="37">
        <v>678767</v>
      </c>
      <c r="H15" s="37">
        <v>2529150</v>
      </c>
      <c r="I15" s="37">
        <v>1893742</v>
      </c>
      <c r="J15" s="37">
        <v>1265687</v>
      </c>
      <c r="K15" s="37">
        <v>625086</v>
      </c>
      <c r="L15" s="35">
        <v>3245066</v>
      </c>
      <c r="M15" s="35">
        <v>3652404</v>
      </c>
      <c r="N15" s="94"/>
    </row>
    <row r="16" spans="1:14" s="70" customFormat="1" ht="45" x14ac:dyDescent="0.25">
      <c r="A16" s="60" t="s">
        <v>1</v>
      </c>
      <c r="B16" s="164" t="s">
        <v>75</v>
      </c>
      <c r="C16" s="34">
        <v>22490852</v>
      </c>
      <c r="D16" s="133">
        <v>101636598</v>
      </c>
      <c r="E16" s="133">
        <v>80959277</v>
      </c>
      <c r="F16" s="34">
        <v>57249228</v>
      </c>
      <c r="G16" s="34">
        <v>24462297</v>
      </c>
      <c r="H16" s="34">
        <v>111532529</v>
      </c>
      <c r="I16" s="34">
        <v>80171964</v>
      </c>
      <c r="J16" s="34">
        <v>49862766</v>
      </c>
      <c r="K16" s="34">
        <v>24284270</v>
      </c>
      <c r="L16" s="35">
        <v>68206671</v>
      </c>
      <c r="M16" s="35">
        <v>70924293</v>
      </c>
      <c r="N16" s="57"/>
    </row>
    <row r="17" spans="1:14" s="70" customFormat="1" ht="135" x14ac:dyDescent="0.25">
      <c r="A17" s="60" t="s">
        <v>2</v>
      </c>
      <c r="B17" s="164" t="s">
        <v>158</v>
      </c>
      <c r="C17" s="34">
        <v>1128259</v>
      </c>
      <c r="D17" s="133">
        <v>-43543928</v>
      </c>
      <c r="E17" s="133">
        <v>-23440933</v>
      </c>
      <c r="F17" s="34">
        <v>-7824391</v>
      </c>
      <c r="G17" s="34">
        <v>-6200360</v>
      </c>
      <c r="H17" s="34">
        <v>-42593246</v>
      </c>
      <c r="I17" s="34">
        <v>-23391491</v>
      </c>
      <c r="J17" s="34">
        <v>-12439135</v>
      </c>
      <c r="K17" s="34">
        <f>-5350879</f>
        <v>-5350879</v>
      </c>
      <c r="L17" s="35">
        <v>-34800939</v>
      </c>
      <c r="M17" s="35">
        <v>-7342498</v>
      </c>
      <c r="N17" s="57"/>
    </row>
    <row r="18" spans="1:14" s="71" customFormat="1" ht="75" x14ac:dyDescent="0.25">
      <c r="A18" s="59" t="s">
        <v>19</v>
      </c>
      <c r="B18" s="165" t="s">
        <v>131</v>
      </c>
      <c r="C18" s="35">
        <v>-1454523</v>
      </c>
      <c r="D18" s="134">
        <v>-4767291</v>
      </c>
      <c r="E18" s="134">
        <v>-2859114</v>
      </c>
      <c r="F18" s="35">
        <v>-943904</v>
      </c>
      <c r="G18" s="35">
        <v>-503343</v>
      </c>
      <c r="H18" s="35">
        <v>-3569318</v>
      </c>
      <c r="I18" s="35">
        <v>-776676</v>
      </c>
      <c r="J18" s="35">
        <v>-761538</v>
      </c>
      <c r="K18" s="35">
        <f>-55826</f>
        <v>-55826</v>
      </c>
      <c r="L18" s="34">
        <v>119574</v>
      </c>
      <c r="M18" s="34">
        <v>2091003</v>
      </c>
      <c r="N18" s="94"/>
    </row>
    <row r="19" spans="1:14" s="70" customFormat="1" ht="45" x14ac:dyDescent="0.25">
      <c r="A19" s="60" t="s">
        <v>3</v>
      </c>
      <c r="B19" s="164" t="s">
        <v>144</v>
      </c>
      <c r="C19" s="34">
        <v>23619111</v>
      </c>
      <c r="D19" s="133">
        <v>58092670</v>
      </c>
      <c r="E19" s="133">
        <v>57518344</v>
      </c>
      <c r="F19" s="34">
        <v>49424837</v>
      </c>
      <c r="G19" s="34">
        <v>18261937</v>
      </c>
      <c r="H19" s="34">
        <v>68939283</v>
      </c>
      <c r="I19" s="34">
        <v>56780473</v>
      </c>
      <c r="J19" s="34">
        <v>37423631</v>
      </c>
      <c r="K19" s="34">
        <v>18933391</v>
      </c>
      <c r="L19" s="34">
        <v>33405732</v>
      </c>
      <c r="M19" s="34">
        <v>63581795</v>
      </c>
      <c r="N19" s="57"/>
    </row>
    <row r="20" spans="1:14" s="70" customFormat="1" ht="75" x14ac:dyDescent="0.25">
      <c r="A20" s="60" t="s">
        <v>4</v>
      </c>
      <c r="B20" s="164" t="s">
        <v>76</v>
      </c>
      <c r="C20" s="34">
        <v>-14211148</v>
      </c>
      <c r="D20" s="133">
        <v>-20163055</v>
      </c>
      <c r="E20" s="133">
        <v>-22889926</v>
      </c>
      <c r="F20" s="34">
        <v>-11987309</v>
      </c>
      <c r="G20" s="34">
        <v>332556</v>
      </c>
      <c r="H20" s="34">
        <v>-3183388</v>
      </c>
      <c r="I20" s="34">
        <v>567271</v>
      </c>
      <c r="J20" s="34">
        <v>6073238</v>
      </c>
      <c r="K20" s="34">
        <v>3910173</v>
      </c>
      <c r="L20" s="34">
        <v>63072822</v>
      </c>
      <c r="M20" s="34">
        <v>-7338150</v>
      </c>
      <c r="N20" s="57"/>
    </row>
    <row r="21" spans="1:14" s="70" customFormat="1" ht="75" x14ac:dyDescent="0.25">
      <c r="A21" s="60" t="s">
        <v>5</v>
      </c>
      <c r="B21" s="164" t="s">
        <v>77</v>
      </c>
      <c r="C21" s="34">
        <v>0</v>
      </c>
      <c r="D21" s="133">
        <v>0</v>
      </c>
      <c r="E21" s="133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57"/>
    </row>
    <row r="22" spans="1:14" s="70" customFormat="1" ht="75" x14ac:dyDescent="0.25">
      <c r="A22" s="60" t="s">
        <v>6</v>
      </c>
      <c r="B22" s="164" t="s">
        <v>132</v>
      </c>
      <c r="C22" s="34">
        <v>-166579</v>
      </c>
      <c r="D22" s="133">
        <v>-4145180</v>
      </c>
      <c r="E22" s="133">
        <v>-3896622</v>
      </c>
      <c r="F22" s="34">
        <v>-1283316</v>
      </c>
      <c r="G22" s="34">
        <v>-804400</v>
      </c>
      <c r="H22" s="34">
        <v>-7986939</v>
      </c>
      <c r="I22" s="34">
        <v>-6653555</v>
      </c>
      <c r="J22" s="34">
        <v>-6314738</v>
      </c>
      <c r="K22" s="34">
        <v>-5639307</v>
      </c>
      <c r="L22" s="34">
        <v>-3860729</v>
      </c>
      <c r="M22" s="34">
        <v>-647979</v>
      </c>
      <c r="N22" s="57"/>
    </row>
    <row r="23" spans="1:14" s="70" customFormat="1" ht="60" x14ac:dyDescent="0.25">
      <c r="A23" s="60" t="s">
        <v>7</v>
      </c>
      <c r="B23" s="164" t="s">
        <v>133</v>
      </c>
      <c r="C23" s="34">
        <v>0</v>
      </c>
      <c r="D23" s="133">
        <v>1156045</v>
      </c>
      <c r="E23" s="133">
        <v>0</v>
      </c>
      <c r="F23" s="34">
        <v>0</v>
      </c>
      <c r="G23" s="34">
        <v>0</v>
      </c>
      <c r="H23" s="34">
        <v>4039565</v>
      </c>
      <c r="I23" s="34">
        <v>-201015</v>
      </c>
      <c r="J23" s="34">
        <v>-201015</v>
      </c>
      <c r="K23" s="34">
        <v>-201015</v>
      </c>
      <c r="L23" s="34">
        <v>388710</v>
      </c>
      <c r="M23" s="34">
        <v>0</v>
      </c>
      <c r="N23" s="57"/>
    </row>
    <row r="24" spans="1:14" s="70" customFormat="1" ht="30" x14ac:dyDescent="0.25">
      <c r="A24" s="60" t="s">
        <v>8</v>
      </c>
      <c r="B24" s="164" t="s">
        <v>78</v>
      </c>
      <c r="C24" s="75" t="s">
        <v>129</v>
      </c>
      <c r="D24" s="135" t="s">
        <v>129</v>
      </c>
      <c r="E24" s="135" t="s">
        <v>129</v>
      </c>
      <c r="F24" s="75" t="s">
        <v>130</v>
      </c>
      <c r="G24" s="75" t="s">
        <v>130</v>
      </c>
      <c r="H24" s="75" t="s">
        <v>130</v>
      </c>
      <c r="I24" s="75" t="s">
        <v>130</v>
      </c>
      <c r="J24" s="75" t="s">
        <v>130</v>
      </c>
      <c r="K24" s="75" t="s">
        <v>130</v>
      </c>
      <c r="L24" s="75" t="s">
        <v>130</v>
      </c>
      <c r="M24" s="75" t="s">
        <v>130</v>
      </c>
      <c r="N24" s="57"/>
    </row>
    <row r="25" spans="1:14" s="70" customFormat="1" ht="30" x14ac:dyDescent="0.25">
      <c r="A25" s="60" t="s">
        <v>9</v>
      </c>
      <c r="B25" s="164" t="s">
        <v>79</v>
      </c>
      <c r="C25" s="75" t="s">
        <v>129</v>
      </c>
      <c r="D25" s="135" t="s">
        <v>129</v>
      </c>
      <c r="E25" s="135" t="s">
        <v>129</v>
      </c>
      <c r="F25" s="75" t="s">
        <v>130</v>
      </c>
      <c r="G25" s="75" t="s">
        <v>130</v>
      </c>
      <c r="H25" s="75" t="s">
        <v>130</v>
      </c>
      <c r="I25" s="75" t="s">
        <v>130</v>
      </c>
      <c r="J25" s="75" t="s">
        <v>130</v>
      </c>
      <c r="K25" s="75" t="s">
        <v>130</v>
      </c>
      <c r="L25" s="75" t="s">
        <v>130</v>
      </c>
      <c r="M25" s="75" t="s">
        <v>130</v>
      </c>
      <c r="N25" s="57"/>
    </row>
    <row r="26" spans="1:14" s="70" customFormat="1" ht="30" x14ac:dyDescent="0.25">
      <c r="A26" s="60" t="s">
        <v>10</v>
      </c>
      <c r="B26" s="164" t="s">
        <v>80</v>
      </c>
      <c r="C26" s="33">
        <v>41999</v>
      </c>
      <c r="D26" s="130">
        <v>285929</v>
      </c>
      <c r="E26" s="130">
        <v>234601</v>
      </c>
      <c r="F26" s="33">
        <v>168669</v>
      </c>
      <c r="G26" s="33">
        <v>101181</v>
      </c>
      <c r="H26" s="33">
        <v>288329</v>
      </c>
      <c r="I26" s="33">
        <v>228237</v>
      </c>
      <c r="J26" s="33">
        <v>172921</v>
      </c>
      <c r="K26" s="33">
        <v>83403</v>
      </c>
      <c r="L26" s="33">
        <v>-126592</v>
      </c>
      <c r="M26" s="33">
        <v>804</v>
      </c>
      <c r="N26" s="57"/>
    </row>
    <row r="27" spans="1:14" s="70" customFormat="1" ht="30" x14ac:dyDescent="0.25">
      <c r="A27" s="60" t="s">
        <v>11</v>
      </c>
      <c r="B27" s="164" t="s">
        <v>93</v>
      </c>
      <c r="C27" s="75" t="s">
        <v>129</v>
      </c>
      <c r="D27" s="135" t="s">
        <v>129</v>
      </c>
      <c r="E27" s="135" t="s">
        <v>129</v>
      </c>
      <c r="F27" s="75" t="s">
        <v>129</v>
      </c>
      <c r="G27" s="75" t="s">
        <v>130</v>
      </c>
      <c r="H27" s="75" t="s">
        <v>130</v>
      </c>
      <c r="I27" s="75" t="s">
        <v>130</v>
      </c>
      <c r="J27" s="75" t="s">
        <v>130</v>
      </c>
      <c r="K27" s="75" t="s">
        <v>130</v>
      </c>
      <c r="L27" s="75" t="s">
        <v>130</v>
      </c>
      <c r="M27" s="75" t="s">
        <v>130</v>
      </c>
      <c r="N27" s="57"/>
    </row>
    <row r="28" spans="1:14" s="70" customFormat="1" x14ac:dyDescent="0.25">
      <c r="A28" s="60" t="s">
        <v>20</v>
      </c>
      <c r="B28" s="164" t="s">
        <v>81</v>
      </c>
      <c r="C28" s="33">
        <v>6650222</v>
      </c>
      <c r="D28" s="130">
        <v>34772588</v>
      </c>
      <c r="E28" s="130">
        <v>25797469</v>
      </c>
      <c r="F28" s="33">
        <v>16796574</v>
      </c>
      <c r="G28" s="33">
        <v>8132586</v>
      </c>
      <c r="H28" s="33">
        <v>29485567</v>
      </c>
      <c r="I28" s="33">
        <v>20743681</v>
      </c>
      <c r="J28" s="33">
        <v>12580839</v>
      </c>
      <c r="K28" s="33">
        <v>5073916</v>
      </c>
      <c r="L28" s="33">
        <v>17061738</v>
      </c>
      <c r="M28" s="33">
        <v>16857484</v>
      </c>
      <c r="N28" s="57"/>
    </row>
    <row r="29" spans="1:14" s="70" customFormat="1" x14ac:dyDescent="0.25">
      <c r="A29" s="60" t="s">
        <v>21</v>
      </c>
      <c r="B29" s="164" t="s">
        <v>82</v>
      </c>
      <c r="C29" s="33">
        <v>2060138</v>
      </c>
      <c r="D29" s="130">
        <v>8152385</v>
      </c>
      <c r="E29" s="130">
        <v>5676850</v>
      </c>
      <c r="F29" s="33">
        <v>3399324</v>
      </c>
      <c r="G29" s="33">
        <v>1562634</v>
      </c>
      <c r="H29" s="33">
        <v>4883210</v>
      </c>
      <c r="I29" s="33">
        <v>3306112</v>
      </c>
      <c r="J29" s="33">
        <v>2089393</v>
      </c>
      <c r="K29" s="33">
        <v>916831</v>
      </c>
      <c r="L29" s="33">
        <v>5044014</v>
      </c>
      <c r="M29" s="33">
        <v>4054129</v>
      </c>
      <c r="N29" s="57"/>
    </row>
    <row r="30" spans="1:14" s="70" customFormat="1" ht="90" x14ac:dyDescent="0.25">
      <c r="A30" s="60" t="s">
        <v>22</v>
      </c>
      <c r="B30" s="164" t="s">
        <v>134</v>
      </c>
      <c r="C30" s="34">
        <v>44155</v>
      </c>
      <c r="D30" s="133">
        <v>136560</v>
      </c>
      <c r="E30" s="133">
        <v>-1119996</v>
      </c>
      <c r="F30" s="34">
        <v>-1126957</v>
      </c>
      <c r="G30" s="34">
        <v>21014</v>
      </c>
      <c r="H30" s="34">
        <v>1317198</v>
      </c>
      <c r="I30" s="34">
        <v>1314550</v>
      </c>
      <c r="J30" s="34">
        <v>649334</v>
      </c>
      <c r="K30" s="34">
        <v>180498</v>
      </c>
      <c r="L30" s="34">
        <v>-698549</v>
      </c>
      <c r="M30" s="34">
        <v>276516</v>
      </c>
      <c r="N30" s="57"/>
    </row>
    <row r="31" spans="1:14" s="70" customFormat="1" ht="75" x14ac:dyDescent="0.25">
      <c r="A31" s="60" t="s">
        <v>23</v>
      </c>
      <c r="B31" s="164" t="s">
        <v>135</v>
      </c>
      <c r="C31" s="34">
        <v>-48103</v>
      </c>
      <c r="D31" s="133">
        <v>246282</v>
      </c>
      <c r="E31" s="133">
        <v>225073</v>
      </c>
      <c r="F31" s="34">
        <v>184172</v>
      </c>
      <c r="G31" s="34">
        <v>9938</v>
      </c>
      <c r="H31" s="34">
        <v>-692327</v>
      </c>
      <c r="I31" s="34">
        <v>-580335</v>
      </c>
      <c r="J31" s="34">
        <v>39680</v>
      </c>
      <c r="K31" s="34">
        <v>30192</v>
      </c>
      <c r="L31" s="34">
        <v>-8325</v>
      </c>
      <c r="M31" s="34">
        <v>174933</v>
      </c>
      <c r="N31" s="57"/>
    </row>
    <row r="32" spans="1:14" s="70" customFormat="1" ht="30" x14ac:dyDescent="0.25">
      <c r="A32" s="60" t="s">
        <v>24</v>
      </c>
      <c r="B32" s="164" t="s">
        <v>83</v>
      </c>
      <c r="C32" s="33">
        <v>335660</v>
      </c>
      <c r="D32" s="130">
        <v>-7597694</v>
      </c>
      <c r="E32" s="130">
        <v>-1140153</v>
      </c>
      <c r="F32" s="33">
        <v>-959903</v>
      </c>
      <c r="G32" s="33">
        <v>-426602</v>
      </c>
      <c r="H32" s="33">
        <v>-3846649</v>
      </c>
      <c r="I32" s="33">
        <v>-3746356</v>
      </c>
      <c r="J32" s="33">
        <v>-1606348</v>
      </c>
      <c r="K32" s="33">
        <v>-469594</v>
      </c>
      <c r="L32" s="33">
        <v>-6972393</v>
      </c>
      <c r="M32" s="33">
        <v>-4699528</v>
      </c>
      <c r="N32" s="57"/>
    </row>
    <row r="33" spans="1:14" s="70" customFormat="1" x14ac:dyDescent="0.25">
      <c r="A33" s="60" t="s">
        <v>25</v>
      </c>
      <c r="B33" s="164" t="s">
        <v>90</v>
      </c>
      <c r="C33" s="33">
        <v>811677</v>
      </c>
      <c r="D33" s="130">
        <v>5003236</v>
      </c>
      <c r="E33" s="130">
        <v>4231536</v>
      </c>
      <c r="F33" s="33">
        <v>2720392</v>
      </c>
      <c r="G33" s="33">
        <v>507217</v>
      </c>
      <c r="H33" s="33">
        <v>14880128</v>
      </c>
      <c r="I33" s="33">
        <v>6303458</v>
      </c>
      <c r="J33" s="33">
        <v>3423068</v>
      </c>
      <c r="K33" s="33">
        <v>1721082</v>
      </c>
      <c r="L33" s="33">
        <v>45778280</v>
      </c>
      <c r="M33" s="33">
        <v>14728419</v>
      </c>
      <c r="N33" s="57"/>
    </row>
    <row r="34" spans="1:14" s="70" customFormat="1" x14ac:dyDescent="0.25">
      <c r="A34" s="60" t="s">
        <v>26</v>
      </c>
      <c r="B34" s="164" t="s">
        <v>84</v>
      </c>
      <c r="C34" s="33">
        <v>20115028</v>
      </c>
      <c r="D34" s="130">
        <v>79014613</v>
      </c>
      <c r="E34" s="130">
        <v>68599734</v>
      </c>
      <c r="F34" s="33">
        <v>49480722</v>
      </c>
      <c r="G34" s="33">
        <v>24999108</v>
      </c>
      <c r="H34" s="33">
        <v>102651737</v>
      </c>
      <c r="I34" s="33">
        <v>78674033</v>
      </c>
      <c r="J34" s="33">
        <v>47911298</v>
      </c>
      <c r="K34" s="33">
        <v>21465402</v>
      </c>
      <c r="L34" s="33">
        <v>59830030</v>
      </c>
      <c r="M34" s="33">
        <v>65092459</v>
      </c>
      <c r="N34" s="57"/>
    </row>
    <row r="35" spans="1:14" s="70" customFormat="1" x14ac:dyDescent="0.25">
      <c r="A35" s="60" t="s">
        <v>27</v>
      </c>
      <c r="B35" s="164" t="s">
        <v>85</v>
      </c>
      <c r="C35" s="33">
        <v>13275751</v>
      </c>
      <c r="D35" s="130">
        <v>58270973</v>
      </c>
      <c r="E35" s="130">
        <v>37560062</v>
      </c>
      <c r="F35" s="33">
        <v>25072284</v>
      </c>
      <c r="G35" s="33">
        <v>10483775</v>
      </c>
      <c r="H35" s="33">
        <v>48336711</v>
      </c>
      <c r="I35" s="33">
        <v>33860753</v>
      </c>
      <c r="J35" s="33">
        <v>23523088</v>
      </c>
      <c r="K35" s="33">
        <v>7663695</v>
      </c>
      <c r="L35" s="33">
        <v>49841781</v>
      </c>
      <c r="M35" s="33">
        <v>34886396</v>
      </c>
      <c r="N35" s="57"/>
    </row>
    <row r="36" spans="1:14" s="70" customFormat="1" ht="30" x14ac:dyDescent="0.25">
      <c r="A36" s="60" t="s">
        <v>28</v>
      </c>
      <c r="B36" s="164" t="s">
        <v>86</v>
      </c>
      <c r="C36" s="33">
        <v>6839277</v>
      </c>
      <c r="D36" s="130">
        <v>20743640</v>
      </c>
      <c r="E36" s="130">
        <v>31039672</v>
      </c>
      <c r="F36" s="33">
        <v>24408438</v>
      </c>
      <c r="G36" s="33">
        <v>14515333</v>
      </c>
      <c r="H36" s="33">
        <v>54315026</v>
      </c>
      <c r="I36" s="33">
        <v>44813280</v>
      </c>
      <c r="J36" s="33">
        <v>24388210</v>
      </c>
      <c r="K36" s="33">
        <v>13801707</v>
      </c>
      <c r="L36" s="33">
        <v>9988249</v>
      </c>
      <c r="M36" s="33">
        <v>30206063</v>
      </c>
      <c r="N36" s="57"/>
    </row>
    <row r="37" spans="1:14" s="70" customFormat="1" ht="30" x14ac:dyDescent="0.25">
      <c r="A37" s="60" t="s">
        <v>29</v>
      </c>
      <c r="B37" s="164" t="s">
        <v>159</v>
      </c>
      <c r="C37" s="33">
        <v>1493997</v>
      </c>
      <c r="D37" s="130">
        <v>-6389040</v>
      </c>
      <c r="E37" s="130">
        <v>2423101</v>
      </c>
      <c r="F37" s="33">
        <v>2925551</v>
      </c>
      <c r="G37" s="33">
        <v>1252713</v>
      </c>
      <c r="H37" s="33">
        <v>13488154</v>
      </c>
      <c r="I37" s="33">
        <v>4382820</v>
      </c>
      <c r="J37" s="33">
        <v>2963557</v>
      </c>
      <c r="K37" s="33">
        <v>419995</v>
      </c>
      <c r="L37" s="33">
        <v>1261157</v>
      </c>
      <c r="M37" s="33">
        <v>1066800</v>
      </c>
      <c r="N37" s="57"/>
    </row>
    <row r="38" spans="1:14" s="70" customFormat="1" ht="30" x14ac:dyDescent="0.25">
      <c r="A38" s="60" t="s">
        <v>30</v>
      </c>
      <c r="B38" s="164" t="s">
        <v>87</v>
      </c>
      <c r="C38" s="33">
        <v>5345188</v>
      </c>
      <c r="D38" s="130">
        <v>27068931</v>
      </c>
      <c r="E38" s="130">
        <v>28556179</v>
      </c>
      <c r="F38" s="33">
        <v>21468193</v>
      </c>
      <c r="G38" s="33">
        <v>13258874</v>
      </c>
      <c r="H38" s="33">
        <v>40802915</v>
      </c>
      <c r="I38" s="33">
        <v>40418559</v>
      </c>
      <c r="J38" s="33">
        <v>21419793</v>
      </c>
      <c r="K38" s="33">
        <v>13381022</v>
      </c>
      <c r="L38" s="33">
        <v>8912125</v>
      </c>
      <c r="M38" s="33">
        <v>29168426</v>
      </c>
      <c r="N38" s="57"/>
    </row>
    <row r="39" spans="1:14" s="69" customFormat="1" ht="30" x14ac:dyDescent="0.25">
      <c r="A39" s="60" t="s">
        <v>31</v>
      </c>
      <c r="B39" s="164" t="s">
        <v>88</v>
      </c>
      <c r="C39" s="33">
        <v>92</v>
      </c>
      <c r="D39" s="130">
        <v>63749</v>
      </c>
      <c r="E39" s="130">
        <v>60392</v>
      </c>
      <c r="F39" s="33">
        <v>14694</v>
      </c>
      <c r="G39" s="33">
        <v>3746</v>
      </c>
      <c r="H39" s="33">
        <v>23957</v>
      </c>
      <c r="I39" s="33">
        <v>11901</v>
      </c>
      <c r="J39" s="33">
        <v>4860</v>
      </c>
      <c r="K39" s="33">
        <v>690</v>
      </c>
      <c r="L39" s="33">
        <v>-185033</v>
      </c>
      <c r="M39" s="33">
        <v>-29163</v>
      </c>
      <c r="N39" s="53"/>
    </row>
    <row r="40" spans="1:14" s="69" customFormat="1" ht="28.9" customHeight="1" x14ac:dyDescent="0.25">
      <c r="A40" s="60" t="s">
        <v>32</v>
      </c>
      <c r="B40" s="164" t="s">
        <v>89</v>
      </c>
      <c r="C40" s="33">
        <v>5345280</v>
      </c>
      <c r="D40" s="130">
        <v>27132680</v>
      </c>
      <c r="E40" s="130">
        <v>28616571</v>
      </c>
      <c r="F40" s="33">
        <v>21482887</v>
      </c>
      <c r="G40" s="33">
        <v>13262620</v>
      </c>
      <c r="H40" s="33">
        <v>40826872</v>
      </c>
      <c r="I40" s="33">
        <v>40430460</v>
      </c>
      <c r="J40" s="33">
        <v>21424653</v>
      </c>
      <c r="K40" s="33">
        <v>13381712</v>
      </c>
      <c r="L40" s="33">
        <v>8727092</v>
      </c>
      <c r="M40" s="33">
        <v>29139263</v>
      </c>
      <c r="N40" s="53"/>
    </row>
    <row r="41" spans="1:14" s="69" customFormat="1" x14ac:dyDescent="0.25">
      <c r="A41" s="61"/>
      <c r="B41" s="62"/>
      <c r="C41" s="62"/>
      <c r="D41" s="62"/>
      <c r="E41" s="62"/>
      <c r="F41" s="63"/>
      <c r="G41" s="63"/>
      <c r="H41" s="62"/>
      <c r="I41" s="62"/>
      <c r="J41" s="64"/>
      <c r="K41" s="53"/>
      <c r="L41" s="53"/>
      <c r="M41" s="53"/>
    </row>
    <row r="42" spans="1:14" s="70" customFormat="1" x14ac:dyDescent="0.25">
      <c r="A42" s="55"/>
      <c r="B42" s="53"/>
      <c r="C42" s="53"/>
      <c r="D42" s="53"/>
      <c r="E42" s="53"/>
      <c r="F42" s="53"/>
      <c r="G42" s="53"/>
      <c r="H42" s="53"/>
      <c r="I42" s="53"/>
      <c r="J42" s="53"/>
      <c r="K42" s="57"/>
      <c r="L42" s="57"/>
      <c r="M42" s="57"/>
    </row>
    <row r="43" spans="1:14" s="70" customFormat="1" hidden="1" x14ac:dyDescent="0.25">
      <c r="A43" s="55"/>
      <c r="B43" s="53"/>
      <c r="C43" s="53"/>
      <c r="D43" s="53"/>
      <c r="E43" s="53"/>
      <c r="F43" s="53"/>
      <c r="G43" s="53"/>
      <c r="H43" s="53"/>
      <c r="I43" s="53"/>
      <c r="J43" s="53"/>
    </row>
  </sheetData>
  <hyperlinks>
    <hyperlink ref="C3" location="Нормативы!A1" display="Информация о нормативах"/>
    <hyperlink ref="D3" location="'Бухгалтерский баланс'!A1" display="Бухгалтерский баланс"/>
    <hyperlink ref="E3" location="'О фин рез-тах'!A1" display="Отчет о финансовых результатах "/>
    <hyperlink ref="F3" location="Капитал!A1" display="Отчет об уровне достаточности капитала и величине резервов на возможные потери по ссудам и иным активам"/>
    <hyperlink ref="G3" location="Нормативы!A1" display="Информация о нормативах"/>
  </hyperlinks>
  <pageMargins left="0.7" right="0.7" top="0.75" bottom="0.75" header="0.3" footer="0.3"/>
  <pageSetup paperSize="9" scale="3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  <pageSetUpPr fitToPage="1"/>
  </sheetPr>
  <dimension ref="A1:L485"/>
  <sheetViews>
    <sheetView zoomScale="80" zoomScaleNormal="80" workbookViewId="0">
      <selection activeCell="B3" sqref="B3"/>
    </sheetView>
  </sheetViews>
  <sheetFormatPr defaultColWidth="0" defaultRowHeight="0" customHeight="1" zeroHeight="1" x14ac:dyDescent="0.25"/>
  <cols>
    <col min="1" max="1" width="6" style="18" customWidth="1"/>
    <col min="2" max="2" width="60.7109375" style="22" customWidth="1"/>
    <col min="3" max="6" width="22" style="22" customWidth="1"/>
    <col min="7" max="7" width="24.5703125" style="22" customWidth="1"/>
    <col min="8" max="9" width="22" style="22" customWidth="1"/>
    <col min="10" max="10" width="22" style="21" customWidth="1"/>
    <col min="11" max="11" width="17.5703125" style="21" customWidth="1"/>
    <col min="12" max="16384" width="17.5703125" style="21" hidden="1"/>
  </cols>
  <sheetData>
    <row r="1" spans="1:12" s="17" customFormat="1" ht="27" customHeight="1" x14ac:dyDescent="0.25">
      <c r="A1" s="23"/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s="17" customFormat="1" ht="25.5" customHeight="1" thickBot="1" x14ac:dyDescent="0.3">
      <c r="A2" s="23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17" customFormat="1" ht="97.15" customHeight="1" thickBot="1" x14ac:dyDescent="0.3">
      <c r="A3" s="23"/>
      <c r="B3" s="86" t="s">
        <v>160</v>
      </c>
      <c r="C3" s="82" t="s">
        <v>65</v>
      </c>
      <c r="D3" s="82" t="s">
        <v>107</v>
      </c>
      <c r="E3" s="82" t="s">
        <v>92</v>
      </c>
      <c r="F3" s="83" t="s">
        <v>160</v>
      </c>
      <c r="G3" s="83" t="s">
        <v>98</v>
      </c>
      <c r="H3" s="136"/>
      <c r="I3" s="136"/>
      <c r="J3" s="87"/>
      <c r="K3" s="87"/>
    </row>
    <row r="4" spans="1:12" s="17" customFormat="1" ht="15" x14ac:dyDescent="0.25">
      <c r="A4" s="23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s="17" customFormat="1" ht="15" x14ac:dyDescent="0.25">
      <c r="A5" s="15"/>
      <c r="B5" s="16"/>
      <c r="C5" s="16"/>
      <c r="D5" s="16"/>
      <c r="E5" s="16"/>
      <c r="F5" s="16"/>
      <c r="G5" s="16"/>
      <c r="H5" s="16"/>
      <c r="I5" s="16"/>
    </row>
    <row r="6" spans="1:12" ht="15" x14ac:dyDescent="0.25">
      <c r="B6" s="19"/>
      <c r="C6" s="20" t="s">
        <v>67</v>
      </c>
      <c r="F6" s="20"/>
      <c r="I6" s="19"/>
    </row>
    <row r="7" spans="1:12" ht="15" customHeight="1" x14ac:dyDescent="0.25">
      <c r="B7" s="172" t="s">
        <v>95</v>
      </c>
      <c r="C7" s="171">
        <v>45748</v>
      </c>
      <c r="D7" s="171">
        <v>45658</v>
      </c>
      <c r="E7" s="173">
        <v>45566</v>
      </c>
      <c r="F7" s="173">
        <v>45474</v>
      </c>
      <c r="G7" s="173">
        <v>45383</v>
      </c>
      <c r="H7" s="173">
        <v>45292</v>
      </c>
      <c r="I7" s="173">
        <v>45200</v>
      </c>
      <c r="J7" s="173">
        <v>45108</v>
      </c>
      <c r="K7" s="173">
        <v>44927</v>
      </c>
      <c r="L7" s="22"/>
    </row>
    <row r="8" spans="1:12" ht="15" customHeight="1" x14ac:dyDescent="0.25">
      <c r="B8" s="29" t="s">
        <v>94</v>
      </c>
      <c r="C8" s="31">
        <v>241032657</v>
      </c>
      <c r="D8" s="31">
        <v>241256120</v>
      </c>
      <c r="E8" s="31">
        <v>255009772</v>
      </c>
      <c r="F8" s="31">
        <v>259564261</v>
      </c>
      <c r="G8" s="31">
        <v>261602741</v>
      </c>
      <c r="H8" s="31">
        <v>259506140</v>
      </c>
      <c r="I8" s="31">
        <v>255206473</v>
      </c>
      <c r="J8" s="31">
        <v>201024903</v>
      </c>
      <c r="K8" s="31" t="s">
        <v>130</v>
      </c>
      <c r="L8" s="22"/>
    </row>
    <row r="9" spans="1:12" ht="15" customHeight="1" x14ac:dyDescent="0.25">
      <c r="B9" s="29" t="s">
        <v>96</v>
      </c>
      <c r="C9" s="31" t="s">
        <v>130</v>
      </c>
      <c r="D9" s="31" t="s">
        <v>130</v>
      </c>
      <c r="E9" s="31" t="s">
        <v>130</v>
      </c>
      <c r="F9" s="31" t="s">
        <v>130</v>
      </c>
      <c r="G9" s="31" t="s">
        <v>130</v>
      </c>
      <c r="H9" s="31" t="s">
        <v>130</v>
      </c>
      <c r="I9" s="31" t="s">
        <v>130</v>
      </c>
      <c r="J9" s="31" t="s">
        <v>130</v>
      </c>
      <c r="K9" s="31" t="s">
        <v>130</v>
      </c>
      <c r="L9" s="22"/>
    </row>
    <row r="10" spans="1:12" ht="15" customHeight="1" thickBot="1" x14ac:dyDescent="0.3">
      <c r="B10" s="30" t="s">
        <v>97</v>
      </c>
      <c r="C10" s="163">
        <v>361450412</v>
      </c>
      <c r="D10" s="41">
        <v>376094424</v>
      </c>
      <c r="E10" s="41">
        <v>377439590</v>
      </c>
      <c r="F10" s="41">
        <v>383080340</v>
      </c>
      <c r="G10" s="41">
        <v>402028986</v>
      </c>
      <c r="H10" s="41">
        <v>386130100</v>
      </c>
      <c r="I10" s="41">
        <v>392482865</v>
      </c>
      <c r="J10" s="41">
        <v>362264714</v>
      </c>
      <c r="K10" s="41" t="s">
        <v>130</v>
      </c>
      <c r="L10" s="22"/>
    </row>
    <row r="11" spans="1:12" ht="15" customHeight="1" thickTop="1" x14ac:dyDescent="0.25">
      <c r="C11" s="189"/>
    </row>
    <row r="12" spans="1:12" ht="15" customHeight="1" x14ac:dyDescent="0.25"/>
    <row r="13" spans="1:12" ht="15" customHeight="1" x14ac:dyDescent="0.25"/>
    <row r="14" spans="1:12" ht="15" hidden="1" customHeight="1" x14ac:dyDescent="0.25"/>
    <row r="15" spans="1:12" ht="15" hidden="1" customHeight="1" x14ac:dyDescent="0.25"/>
    <row r="16" spans="1:12" ht="15" hidden="1" customHeight="1" x14ac:dyDescent="0.25"/>
    <row r="17" ht="15" hidden="1" customHeight="1" x14ac:dyDescent="0.25"/>
    <row r="18" ht="15" hidden="1" customHeight="1" x14ac:dyDescent="0.25"/>
    <row r="19" ht="15" hidden="1" customHeight="1" x14ac:dyDescent="0.25"/>
    <row r="20" ht="15" hidden="1" customHeight="1" x14ac:dyDescent="0.25"/>
    <row r="21" ht="15" hidden="1" customHeight="1" x14ac:dyDescent="0.25"/>
    <row r="22" ht="15" hidden="1" customHeight="1" x14ac:dyDescent="0.25"/>
    <row r="23" ht="15" hidden="1" customHeight="1" x14ac:dyDescent="0.25"/>
    <row r="24" ht="15" hidden="1" customHeight="1" x14ac:dyDescent="0.25"/>
    <row r="25" ht="15" hidden="1" customHeight="1" x14ac:dyDescent="0.25"/>
    <row r="26" ht="15" hidden="1" customHeight="1" x14ac:dyDescent="0.25"/>
    <row r="27" ht="15" hidden="1" customHeight="1" x14ac:dyDescent="0.25"/>
    <row r="28" ht="15" hidden="1" customHeight="1" x14ac:dyDescent="0.25"/>
    <row r="29" ht="15" hidden="1" customHeight="1" x14ac:dyDescent="0.25"/>
    <row r="30" ht="15" hidden="1" customHeight="1" x14ac:dyDescent="0.25"/>
    <row r="31" ht="15" hidden="1" customHeight="1" x14ac:dyDescent="0.25"/>
    <row r="3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  <row r="152" ht="15" hidden="1" customHeight="1" x14ac:dyDescent="0.25"/>
    <row r="153" ht="15" hidden="1" customHeight="1" x14ac:dyDescent="0.25"/>
    <row r="154" ht="15" hidden="1" customHeight="1" x14ac:dyDescent="0.25"/>
    <row r="155" ht="15" hidden="1" customHeight="1" x14ac:dyDescent="0.25"/>
    <row r="156" ht="15" hidden="1" customHeight="1" x14ac:dyDescent="0.25"/>
    <row r="157" ht="15" hidden="1" customHeight="1" x14ac:dyDescent="0.25"/>
    <row r="158" ht="15" hidden="1" customHeight="1" x14ac:dyDescent="0.25"/>
    <row r="159" ht="15" hidden="1" customHeight="1" x14ac:dyDescent="0.25"/>
    <row r="160" ht="15" hidden="1" customHeight="1" x14ac:dyDescent="0.25"/>
    <row r="161" ht="15" hidden="1" customHeight="1" x14ac:dyDescent="0.25"/>
    <row r="162" ht="15" hidden="1" customHeight="1" x14ac:dyDescent="0.25"/>
    <row r="163" ht="15" hidden="1" customHeight="1" x14ac:dyDescent="0.25"/>
    <row r="164" ht="15" hidden="1" customHeight="1" x14ac:dyDescent="0.25"/>
    <row r="165" ht="15" hidden="1" customHeight="1" x14ac:dyDescent="0.25"/>
    <row r="166" ht="15" hidden="1" customHeight="1" x14ac:dyDescent="0.25"/>
    <row r="167" ht="15" hidden="1" customHeight="1" x14ac:dyDescent="0.25"/>
    <row r="168" ht="15" hidden="1" customHeight="1" x14ac:dyDescent="0.25"/>
    <row r="169" ht="15" hidden="1" customHeight="1" x14ac:dyDescent="0.25"/>
    <row r="170" ht="15" hidden="1" customHeight="1" x14ac:dyDescent="0.25"/>
    <row r="171" ht="15" hidden="1" customHeight="1" x14ac:dyDescent="0.25"/>
    <row r="172" ht="15" hidden="1" customHeight="1" x14ac:dyDescent="0.25"/>
    <row r="173" ht="15" hidden="1" customHeight="1" x14ac:dyDescent="0.25"/>
    <row r="174" ht="15" hidden="1" customHeight="1" x14ac:dyDescent="0.25"/>
    <row r="175" ht="15" hidden="1" customHeight="1" x14ac:dyDescent="0.25"/>
    <row r="176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ht="15" hidden="1" customHeight="1" x14ac:dyDescent="0.25"/>
    <row r="194" ht="15" hidden="1" customHeight="1" x14ac:dyDescent="0.25"/>
    <row r="195" ht="15" hidden="1" customHeight="1" x14ac:dyDescent="0.25"/>
    <row r="196" ht="15" hidden="1" customHeight="1" x14ac:dyDescent="0.25"/>
    <row r="197" ht="15" hidden="1" customHeight="1" x14ac:dyDescent="0.25"/>
    <row r="198" ht="15" hidden="1" customHeight="1" x14ac:dyDescent="0.25"/>
    <row r="199" ht="15" hidden="1" customHeight="1" x14ac:dyDescent="0.25"/>
    <row r="200" ht="15" hidden="1" customHeight="1" x14ac:dyDescent="0.25"/>
    <row r="201" ht="15" hidden="1" customHeight="1" x14ac:dyDescent="0.25"/>
    <row r="202" ht="15" hidden="1" customHeight="1" x14ac:dyDescent="0.25"/>
    <row r="203" ht="15" hidden="1" customHeight="1" x14ac:dyDescent="0.25"/>
    <row r="204" ht="15" hidden="1" customHeight="1" x14ac:dyDescent="0.25"/>
    <row r="205" ht="15" hidden="1" customHeight="1" x14ac:dyDescent="0.25"/>
    <row r="206" ht="15" hidden="1" customHeight="1" x14ac:dyDescent="0.25"/>
    <row r="207" ht="15" hidden="1" customHeight="1" x14ac:dyDescent="0.25"/>
    <row r="208" ht="15" hidden="1" customHeight="1" x14ac:dyDescent="0.25"/>
    <row r="209" ht="15" hidden="1" customHeight="1" x14ac:dyDescent="0.25"/>
    <row r="210" ht="15" hidden="1" customHeight="1" x14ac:dyDescent="0.25"/>
    <row r="211" ht="15" hidden="1" customHeight="1" x14ac:dyDescent="0.25"/>
    <row r="212" ht="15" hidden="1" customHeight="1" x14ac:dyDescent="0.25"/>
    <row r="213" ht="15" hidden="1" customHeight="1" x14ac:dyDescent="0.25"/>
    <row r="214" ht="15" hidden="1" customHeight="1" x14ac:dyDescent="0.25"/>
    <row r="215" ht="15" hidden="1" customHeight="1" x14ac:dyDescent="0.25"/>
    <row r="216" ht="15" hidden="1" customHeight="1" x14ac:dyDescent="0.25"/>
    <row r="217" ht="15" hidden="1" customHeight="1" x14ac:dyDescent="0.25"/>
    <row r="218" ht="15" hidden="1" customHeight="1" x14ac:dyDescent="0.25"/>
    <row r="219" ht="15" hidden="1" customHeight="1" x14ac:dyDescent="0.25"/>
    <row r="220" ht="15" hidden="1" customHeight="1" x14ac:dyDescent="0.25"/>
    <row r="221" ht="15" hidden="1" customHeight="1" x14ac:dyDescent="0.25"/>
    <row r="222" ht="15" hidden="1" customHeight="1" x14ac:dyDescent="0.25"/>
    <row r="223" ht="15" hidden="1" customHeight="1" x14ac:dyDescent="0.25"/>
    <row r="224" ht="15" hidden="1" customHeight="1" x14ac:dyDescent="0.25"/>
    <row r="225" ht="15" hidden="1" customHeight="1" x14ac:dyDescent="0.25"/>
    <row r="226" ht="15" hidden="1" customHeight="1" x14ac:dyDescent="0.25"/>
    <row r="227" ht="15" hidden="1" customHeight="1" x14ac:dyDescent="0.25"/>
    <row r="228" ht="15" hidden="1" customHeight="1" x14ac:dyDescent="0.25"/>
    <row r="229" ht="15" hidden="1" customHeight="1" x14ac:dyDescent="0.25"/>
    <row r="230" ht="15" hidden="1" customHeight="1" x14ac:dyDescent="0.25"/>
    <row r="231" ht="15" hidden="1" customHeight="1" x14ac:dyDescent="0.25"/>
    <row r="232" ht="15" hidden="1" customHeight="1" x14ac:dyDescent="0.25"/>
    <row r="233" ht="15" hidden="1" customHeight="1" x14ac:dyDescent="0.25"/>
    <row r="234" ht="15" hidden="1" customHeight="1" x14ac:dyDescent="0.25"/>
    <row r="235" ht="15" hidden="1" customHeight="1" x14ac:dyDescent="0.25"/>
    <row r="236" ht="15" hidden="1" customHeight="1" x14ac:dyDescent="0.25"/>
    <row r="237" ht="15" hidden="1" customHeight="1" x14ac:dyDescent="0.25"/>
    <row r="238" ht="15" hidden="1" customHeight="1" x14ac:dyDescent="0.25"/>
    <row r="239" ht="15" hidden="1" customHeight="1" x14ac:dyDescent="0.25"/>
    <row r="240" ht="15" hidden="1" customHeight="1" x14ac:dyDescent="0.25"/>
    <row r="241" ht="15" hidden="1" customHeight="1" x14ac:dyDescent="0.25"/>
    <row r="242" ht="15" hidden="1" customHeight="1" x14ac:dyDescent="0.25"/>
    <row r="243" ht="15" hidden="1" customHeight="1" x14ac:dyDescent="0.25"/>
    <row r="244" ht="15" hidden="1" customHeight="1" x14ac:dyDescent="0.25"/>
    <row r="245" ht="15" hidden="1" customHeight="1" x14ac:dyDescent="0.25"/>
    <row r="246" ht="15" hidden="1" customHeight="1" x14ac:dyDescent="0.25"/>
    <row r="247" ht="15" hidden="1" customHeight="1" x14ac:dyDescent="0.25"/>
    <row r="248" ht="15" hidden="1" customHeight="1" x14ac:dyDescent="0.25"/>
    <row r="249" ht="15" hidden="1" customHeight="1" x14ac:dyDescent="0.25"/>
    <row r="250" ht="15" hidden="1" customHeight="1" x14ac:dyDescent="0.25"/>
    <row r="251" ht="15" hidden="1" customHeight="1" x14ac:dyDescent="0.25"/>
    <row r="252" ht="15" hidden="1" customHeight="1" x14ac:dyDescent="0.25"/>
    <row r="253" ht="15" hidden="1" customHeight="1" x14ac:dyDescent="0.25"/>
    <row r="254" ht="15" hidden="1" customHeight="1" x14ac:dyDescent="0.25"/>
    <row r="255" ht="15" hidden="1" customHeight="1" x14ac:dyDescent="0.25"/>
    <row r="256" ht="15" hidden="1" customHeight="1" x14ac:dyDescent="0.25"/>
    <row r="257" ht="15" hidden="1" customHeight="1" x14ac:dyDescent="0.25"/>
    <row r="258" ht="15" hidden="1" customHeight="1" x14ac:dyDescent="0.25"/>
    <row r="259" ht="15" hidden="1" customHeight="1" x14ac:dyDescent="0.25"/>
    <row r="260" ht="15" hidden="1" customHeight="1" x14ac:dyDescent="0.25"/>
    <row r="261" ht="15" hidden="1" customHeight="1" x14ac:dyDescent="0.25"/>
    <row r="262" ht="15" hidden="1" customHeight="1" x14ac:dyDescent="0.25"/>
    <row r="263" ht="15" hidden="1" customHeight="1" x14ac:dyDescent="0.25"/>
    <row r="264" ht="15" hidden="1" customHeight="1" x14ac:dyDescent="0.25"/>
    <row r="265" ht="15" hidden="1" customHeight="1" x14ac:dyDescent="0.25"/>
    <row r="266" ht="15" hidden="1" customHeight="1" x14ac:dyDescent="0.25"/>
    <row r="267" ht="15" hidden="1" customHeight="1" x14ac:dyDescent="0.25"/>
    <row r="268" ht="15" hidden="1" customHeight="1" x14ac:dyDescent="0.25"/>
    <row r="269" ht="15" hidden="1" customHeight="1" x14ac:dyDescent="0.25"/>
    <row r="270" ht="15" hidden="1" customHeight="1" x14ac:dyDescent="0.25"/>
    <row r="271" ht="15" hidden="1" customHeight="1" x14ac:dyDescent="0.25"/>
    <row r="272" ht="15" hidden="1" customHeight="1" x14ac:dyDescent="0.25"/>
    <row r="273" ht="15" hidden="1" customHeight="1" x14ac:dyDescent="0.25"/>
    <row r="274" ht="15" hidden="1" customHeight="1" x14ac:dyDescent="0.25"/>
    <row r="275" ht="15" hidden="1" customHeight="1" x14ac:dyDescent="0.25"/>
    <row r="276" ht="15" hidden="1" customHeight="1" x14ac:dyDescent="0.25"/>
    <row r="277" ht="15" hidden="1" customHeight="1" x14ac:dyDescent="0.25"/>
    <row r="278" ht="15" hidden="1" customHeight="1" x14ac:dyDescent="0.25"/>
    <row r="279" ht="15" hidden="1" customHeight="1" x14ac:dyDescent="0.25"/>
    <row r="280" ht="15" hidden="1" customHeight="1" x14ac:dyDescent="0.25"/>
    <row r="281" ht="15" hidden="1" customHeight="1" x14ac:dyDescent="0.25"/>
    <row r="282" ht="15" hidden="1" customHeight="1" x14ac:dyDescent="0.25"/>
    <row r="283" ht="15" hidden="1" customHeight="1" x14ac:dyDescent="0.25"/>
    <row r="284" ht="15" hidden="1" customHeight="1" x14ac:dyDescent="0.25"/>
    <row r="285" ht="15" hidden="1" customHeight="1" x14ac:dyDescent="0.25"/>
    <row r="286" ht="15" hidden="1" customHeight="1" x14ac:dyDescent="0.25"/>
    <row r="287" ht="15" hidden="1" customHeight="1" x14ac:dyDescent="0.25"/>
    <row r="288" ht="15" hidden="1" customHeight="1" x14ac:dyDescent="0.25"/>
    <row r="289" ht="15" hidden="1" customHeight="1" x14ac:dyDescent="0.25"/>
    <row r="290" ht="15" hidden="1" customHeight="1" x14ac:dyDescent="0.25"/>
    <row r="291" ht="15" hidden="1" customHeight="1" x14ac:dyDescent="0.25"/>
    <row r="292" ht="15" hidden="1" customHeight="1" x14ac:dyDescent="0.25"/>
    <row r="293" ht="15" hidden="1" customHeight="1" x14ac:dyDescent="0.25"/>
    <row r="294" ht="15" hidden="1" customHeight="1" x14ac:dyDescent="0.25"/>
    <row r="295" ht="15" hidden="1" customHeight="1" x14ac:dyDescent="0.25"/>
    <row r="296" ht="15" hidden="1" customHeight="1" x14ac:dyDescent="0.25"/>
    <row r="297" ht="15" hidden="1" customHeight="1" x14ac:dyDescent="0.25"/>
    <row r="298" ht="15" hidden="1" customHeight="1" x14ac:dyDescent="0.25"/>
    <row r="299" ht="15" hidden="1" customHeight="1" x14ac:dyDescent="0.25"/>
    <row r="300" ht="15" hidden="1" customHeight="1" x14ac:dyDescent="0.25"/>
    <row r="301" ht="15" hidden="1" customHeight="1" x14ac:dyDescent="0.25"/>
    <row r="302" ht="15" hidden="1" customHeight="1" x14ac:dyDescent="0.25"/>
    <row r="303" ht="15" hidden="1" customHeight="1" x14ac:dyDescent="0.25"/>
    <row r="304" ht="15" hidden="1" customHeight="1" x14ac:dyDescent="0.25"/>
    <row r="305" ht="15" hidden="1" customHeight="1" x14ac:dyDescent="0.25"/>
    <row r="306" ht="15" hidden="1" customHeight="1" x14ac:dyDescent="0.25"/>
    <row r="307" ht="15" hidden="1" customHeight="1" x14ac:dyDescent="0.25"/>
    <row r="308" ht="15" hidden="1" customHeight="1" x14ac:dyDescent="0.25"/>
    <row r="309" ht="15" hidden="1" customHeight="1" x14ac:dyDescent="0.25"/>
    <row r="310" ht="15" hidden="1" customHeight="1" x14ac:dyDescent="0.25"/>
    <row r="311" ht="15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  <row r="316" ht="15" hidden="1" customHeight="1" x14ac:dyDescent="0.25"/>
    <row r="317" ht="15" hidden="1" customHeight="1" x14ac:dyDescent="0.25"/>
    <row r="318" ht="15" hidden="1" customHeight="1" x14ac:dyDescent="0.25"/>
    <row r="319" ht="15" hidden="1" customHeight="1" x14ac:dyDescent="0.25"/>
    <row r="320" ht="15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  <row r="329" ht="15" hidden="1" customHeight="1" x14ac:dyDescent="0.25"/>
    <row r="330" ht="15" hidden="1" customHeight="1" x14ac:dyDescent="0.25"/>
    <row r="331" ht="15" hidden="1" customHeight="1" x14ac:dyDescent="0.25"/>
    <row r="332" ht="15" hidden="1" customHeight="1" x14ac:dyDescent="0.25"/>
    <row r="333" ht="15" hidden="1" customHeight="1" x14ac:dyDescent="0.25"/>
    <row r="334" ht="15" hidden="1" customHeight="1" x14ac:dyDescent="0.25"/>
    <row r="335" ht="15" hidden="1" customHeight="1" x14ac:dyDescent="0.25"/>
    <row r="336" ht="15" hidden="1" customHeight="1" x14ac:dyDescent="0.25"/>
    <row r="337" ht="15" hidden="1" customHeight="1" x14ac:dyDescent="0.25"/>
    <row r="338" ht="15" hidden="1" customHeight="1" x14ac:dyDescent="0.25"/>
    <row r="339" ht="15" hidden="1" customHeight="1" x14ac:dyDescent="0.25"/>
    <row r="340" ht="15" hidden="1" customHeight="1" x14ac:dyDescent="0.25"/>
    <row r="341" ht="15" hidden="1" customHeight="1" x14ac:dyDescent="0.25"/>
    <row r="342" ht="15" hidden="1" customHeight="1" x14ac:dyDescent="0.25"/>
    <row r="343" ht="15" hidden="1" customHeight="1" x14ac:dyDescent="0.25"/>
    <row r="344" ht="15" hidden="1" customHeight="1" x14ac:dyDescent="0.25"/>
    <row r="345" ht="15" hidden="1" customHeight="1" x14ac:dyDescent="0.25"/>
    <row r="346" ht="15" hidden="1" customHeight="1" x14ac:dyDescent="0.25"/>
    <row r="347" ht="15" hidden="1" customHeight="1" x14ac:dyDescent="0.25"/>
    <row r="348" ht="15" hidden="1" customHeight="1" x14ac:dyDescent="0.25"/>
    <row r="349" ht="15" hidden="1" customHeight="1" x14ac:dyDescent="0.25"/>
    <row r="350" ht="15" hidden="1" customHeight="1" x14ac:dyDescent="0.25"/>
    <row r="351" ht="15" hidden="1" customHeight="1" x14ac:dyDescent="0.25"/>
    <row r="352" ht="15" hidden="1" customHeight="1" x14ac:dyDescent="0.25"/>
    <row r="353" ht="15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  <row r="365" ht="15" hidden="1" customHeight="1" x14ac:dyDescent="0.25"/>
    <row r="366" ht="15" hidden="1" customHeight="1" x14ac:dyDescent="0.25"/>
    <row r="367" ht="15" hidden="1" customHeight="1" x14ac:dyDescent="0.25"/>
    <row r="368" ht="15" hidden="1" customHeight="1" x14ac:dyDescent="0.25"/>
    <row r="369" ht="15" hidden="1" customHeight="1" x14ac:dyDescent="0.25"/>
    <row r="370" ht="15" hidden="1" customHeight="1" x14ac:dyDescent="0.25"/>
    <row r="371" ht="15" hidden="1" customHeight="1" x14ac:dyDescent="0.25"/>
    <row r="372" ht="15" hidden="1" customHeight="1" x14ac:dyDescent="0.25"/>
    <row r="373" ht="15" hidden="1" customHeight="1" x14ac:dyDescent="0.25"/>
    <row r="374" ht="15" hidden="1" customHeight="1" x14ac:dyDescent="0.25"/>
    <row r="375" ht="15" hidden="1" customHeight="1" x14ac:dyDescent="0.25"/>
    <row r="376" ht="15" hidden="1" customHeight="1" x14ac:dyDescent="0.25"/>
    <row r="377" ht="15" hidden="1" customHeight="1" x14ac:dyDescent="0.25"/>
    <row r="378" ht="15" hidden="1" customHeight="1" x14ac:dyDescent="0.25"/>
    <row r="379" ht="15" hidden="1" customHeight="1" x14ac:dyDescent="0.25"/>
    <row r="380" ht="15" hidden="1" customHeight="1" x14ac:dyDescent="0.25"/>
    <row r="381" ht="15" hidden="1" customHeight="1" x14ac:dyDescent="0.25"/>
    <row r="382" ht="15" hidden="1" customHeight="1" x14ac:dyDescent="0.25"/>
    <row r="383" ht="15" hidden="1" customHeight="1" x14ac:dyDescent="0.25"/>
    <row r="384" ht="15" hidden="1" customHeight="1" x14ac:dyDescent="0.25"/>
    <row r="385" ht="15" hidden="1" customHeight="1" x14ac:dyDescent="0.25"/>
    <row r="386" ht="15" hidden="1" customHeight="1" x14ac:dyDescent="0.25"/>
    <row r="387" ht="15" hidden="1" customHeight="1" x14ac:dyDescent="0.25"/>
    <row r="388" ht="15" hidden="1" customHeight="1" x14ac:dyDescent="0.25"/>
    <row r="389" ht="15" hidden="1" customHeight="1" x14ac:dyDescent="0.25"/>
    <row r="390" ht="15" hidden="1" customHeight="1" x14ac:dyDescent="0.25"/>
    <row r="391" ht="15" hidden="1" customHeight="1" x14ac:dyDescent="0.25"/>
    <row r="392" ht="15" hidden="1" customHeight="1" x14ac:dyDescent="0.25"/>
    <row r="393" ht="15" hidden="1" customHeight="1" x14ac:dyDescent="0.25"/>
    <row r="394" ht="15" hidden="1" customHeight="1" x14ac:dyDescent="0.25"/>
    <row r="395" ht="15" hidden="1" customHeight="1" x14ac:dyDescent="0.25"/>
    <row r="396" ht="15" hidden="1" customHeight="1" x14ac:dyDescent="0.25"/>
    <row r="397" ht="15" hidden="1" customHeight="1" x14ac:dyDescent="0.25"/>
    <row r="398" ht="15" hidden="1" customHeight="1" x14ac:dyDescent="0.25"/>
    <row r="399" ht="15" hidden="1" customHeight="1" x14ac:dyDescent="0.25"/>
    <row r="400" ht="15" hidden="1" customHeight="1" x14ac:dyDescent="0.25"/>
    <row r="401" ht="15" hidden="1" customHeight="1" x14ac:dyDescent="0.25"/>
    <row r="402" ht="15" hidden="1" customHeight="1" x14ac:dyDescent="0.25"/>
    <row r="403" ht="15" hidden="1" customHeight="1" x14ac:dyDescent="0.25"/>
    <row r="404" ht="15" hidden="1" customHeight="1" x14ac:dyDescent="0.25"/>
    <row r="405" ht="15" hidden="1" customHeight="1" x14ac:dyDescent="0.25"/>
    <row r="406" ht="15" hidden="1" customHeight="1" x14ac:dyDescent="0.25"/>
    <row r="407" ht="15" hidden="1" customHeight="1" x14ac:dyDescent="0.25"/>
    <row r="408" ht="15" hidden="1" customHeight="1" x14ac:dyDescent="0.25"/>
    <row r="409" ht="15" hidden="1" customHeight="1" x14ac:dyDescent="0.25"/>
    <row r="410" ht="15" hidden="1" customHeight="1" x14ac:dyDescent="0.25"/>
    <row r="411" ht="15" hidden="1" customHeight="1" x14ac:dyDescent="0.25"/>
    <row r="412" ht="15" hidden="1" customHeight="1" x14ac:dyDescent="0.25"/>
    <row r="413" ht="15" hidden="1" customHeight="1" x14ac:dyDescent="0.25"/>
    <row r="414" ht="15" hidden="1" customHeight="1" x14ac:dyDescent="0.25"/>
    <row r="415" ht="15" hidden="1" customHeight="1" x14ac:dyDescent="0.25"/>
    <row r="416" ht="15" hidden="1" customHeight="1" x14ac:dyDescent="0.25"/>
    <row r="417" ht="15" hidden="1" customHeight="1" x14ac:dyDescent="0.25"/>
    <row r="418" ht="15" hidden="1" customHeight="1" x14ac:dyDescent="0.25"/>
    <row r="419" ht="15" hidden="1" customHeight="1" x14ac:dyDescent="0.25"/>
    <row r="420" ht="15" hidden="1" customHeight="1" x14ac:dyDescent="0.25"/>
    <row r="421" ht="15" hidden="1" customHeight="1" x14ac:dyDescent="0.25"/>
    <row r="422" ht="15" hidden="1" customHeight="1" x14ac:dyDescent="0.25"/>
    <row r="423" ht="15" hidden="1" customHeight="1" x14ac:dyDescent="0.25"/>
    <row r="424" ht="15" hidden="1" customHeight="1" x14ac:dyDescent="0.25"/>
    <row r="425" ht="15" hidden="1" customHeight="1" x14ac:dyDescent="0.25"/>
    <row r="426" ht="15" hidden="1" customHeight="1" x14ac:dyDescent="0.25"/>
    <row r="427" ht="15" hidden="1" customHeight="1" x14ac:dyDescent="0.25"/>
    <row r="428" ht="15" hidden="1" customHeight="1" x14ac:dyDescent="0.25"/>
    <row r="429" ht="15" hidden="1" customHeight="1" x14ac:dyDescent="0.25"/>
    <row r="430" ht="15" hidden="1" customHeight="1" x14ac:dyDescent="0.25"/>
    <row r="431" ht="15" hidden="1" customHeight="1" x14ac:dyDescent="0.25"/>
    <row r="432" ht="15" hidden="1" customHeight="1" x14ac:dyDescent="0.25"/>
    <row r="433" ht="15" hidden="1" customHeight="1" x14ac:dyDescent="0.25"/>
    <row r="434" ht="15" hidden="1" customHeight="1" x14ac:dyDescent="0.25"/>
    <row r="435" ht="15" hidden="1" customHeight="1" x14ac:dyDescent="0.25"/>
    <row r="436" ht="15" hidden="1" customHeight="1" x14ac:dyDescent="0.25"/>
    <row r="437" ht="15" hidden="1" customHeight="1" x14ac:dyDescent="0.25"/>
    <row r="438" ht="15" hidden="1" customHeight="1" x14ac:dyDescent="0.25"/>
    <row r="439" ht="15" hidden="1" customHeight="1" x14ac:dyDescent="0.25"/>
    <row r="440" ht="15" hidden="1" customHeight="1" x14ac:dyDescent="0.25"/>
    <row r="441" ht="15" hidden="1" customHeight="1" x14ac:dyDescent="0.25"/>
    <row r="442" ht="15" hidden="1" customHeight="1" x14ac:dyDescent="0.25"/>
    <row r="443" ht="15" hidden="1" customHeight="1" x14ac:dyDescent="0.25"/>
    <row r="444" ht="15" hidden="1" customHeight="1" x14ac:dyDescent="0.25"/>
    <row r="445" ht="15" hidden="1" customHeight="1" x14ac:dyDescent="0.25"/>
    <row r="446" ht="15" hidden="1" customHeight="1" x14ac:dyDescent="0.25"/>
    <row r="447" ht="15" hidden="1" customHeight="1" x14ac:dyDescent="0.25"/>
    <row r="448" ht="15" hidden="1" customHeight="1" x14ac:dyDescent="0.25"/>
    <row r="449" ht="15" hidden="1" customHeight="1" x14ac:dyDescent="0.25"/>
    <row r="450" ht="15" hidden="1" customHeight="1" x14ac:dyDescent="0.25"/>
    <row r="451" ht="15" hidden="1" customHeight="1" x14ac:dyDescent="0.25"/>
    <row r="452" ht="15" hidden="1" customHeight="1" x14ac:dyDescent="0.25"/>
    <row r="453" ht="15" hidden="1" customHeight="1" x14ac:dyDescent="0.25"/>
    <row r="454" ht="15" hidden="1" customHeight="1" x14ac:dyDescent="0.25"/>
    <row r="455" ht="15" hidden="1" customHeight="1" x14ac:dyDescent="0.25"/>
    <row r="456" ht="15" hidden="1" customHeight="1" x14ac:dyDescent="0.25"/>
    <row r="457" ht="15" hidden="1" customHeight="1" x14ac:dyDescent="0.25"/>
    <row r="458" ht="15" hidden="1" customHeight="1" x14ac:dyDescent="0.25"/>
    <row r="459" ht="15" hidden="1" customHeight="1" x14ac:dyDescent="0.25"/>
    <row r="460" ht="15" hidden="1" customHeight="1" x14ac:dyDescent="0.25"/>
    <row r="461" ht="15" hidden="1" customHeight="1" x14ac:dyDescent="0.25"/>
    <row r="462" ht="15" hidden="1" customHeight="1" x14ac:dyDescent="0.25"/>
    <row r="463" ht="15" hidden="1" customHeight="1" x14ac:dyDescent="0.25"/>
    <row r="464" ht="15" hidden="1" customHeight="1" x14ac:dyDescent="0.25"/>
    <row r="465" ht="15" hidden="1" customHeight="1" x14ac:dyDescent="0.25"/>
    <row r="466" ht="15" hidden="1" customHeight="1" x14ac:dyDescent="0.25"/>
    <row r="467" ht="15" hidden="1" customHeight="1" x14ac:dyDescent="0.25"/>
    <row r="468" ht="15" hidden="1" customHeight="1" x14ac:dyDescent="0.25"/>
    <row r="469" ht="15" hidden="1" customHeight="1" x14ac:dyDescent="0.25"/>
    <row r="470" ht="15" hidden="1" customHeight="1" x14ac:dyDescent="0.25"/>
    <row r="471" ht="15" hidden="1" customHeight="1" x14ac:dyDescent="0.25"/>
    <row r="472" ht="15" hidden="1" customHeight="1" x14ac:dyDescent="0.25"/>
    <row r="473" ht="15" hidden="1" customHeight="1" x14ac:dyDescent="0.25"/>
    <row r="474" ht="15" hidden="1" customHeight="1" x14ac:dyDescent="0.25"/>
    <row r="475" ht="15" hidden="1" customHeight="1" x14ac:dyDescent="0.25"/>
    <row r="476" ht="15" hidden="1" customHeight="1" x14ac:dyDescent="0.25"/>
    <row r="477" ht="15" hidden="1" customHeight="1" x14ac:dyDescent="0.25"/>
    <row r="478" ht="15" hidden="1" customHeight="1" x14ac:dyDescent="0.25"/>
    <row r="479" ht="15" hidden="1" customHeight="1" x14ac:dyDescent="0.25"/>
    <row r="480" ht="15" hidden="1" customHeight="1" x14ac:dyDescent="0.25"/>
    <row r="481" ht="15" hidden="1" customHeight="1" x14ac:dyDescent="0.25"/>
    <row r="482" ht="15" hidden="1" customHeight="1" x14ac:dyDescent="0.25"/>
    <row r="483" ht="15" hidden="1" customHeight="1" x14ac:dyDescent="0.25"/>
    <row r="484" ht="15" hidden="1" customHeight="1" x14ac:dyDescent="0.25"/>
    <row r="485" ht="15" hidden="1" customHeight="1" x14ac:dyDescent="0.25"/>
  </sheetData>
  <hyperlinks>
    <hyperlink ref="C3" location="Содержание!A1" display="Содержание"/>
    <hyperlink ref="D3" location="'Бухгалтерский баланс'!A1" display="Бухгалтерский баланс"/>
    <hyperlink ref="E3" location="'О фин рез-тах'!A1" display="Отчет о финансовых результатах"/>
    <hyperlink ref="F3" location="Капитал!A1" display="Отчет об уровне достаточности капитала и величине резервов на возможные потери по ссудам и иным активам"/>
    <hyperlink ref="G3" location="Нормативы!A1" display="Информация о нормативах"/>
  </hyperlinks>
  <pageMargins left="0.7" right="0.7" top="0.75" bottom="0.75" header="0.3" footer="0.3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0A37"/>
    <pageSetUpPr fitToPage="1"/>
  </sheetPr>
  <dimension ref="A1:L32"/>
  <sheetViews>
    <sheetView zoomScale="80" zoomScaleNormal="80" workbookViewId="0">
      <selection activeCell="B3" sqref="B3"/>
    </sheetView>
  </sheetViews>
  <sheetFormatPr defaultColWidth="0" defaultRowHeight="0" customHeight="1" zeroHeight="1" x14ac:dyDescent="0.25"/>
  <cols>
    <col min="1" max="1" width="6" style="9" customWidth="1"/>
    <col min="2" max="2" width="60.7109375" style="9" customWidth="1"/>
    <col min="3" max="7" width="21.140625" style="9" customWidth="1"/>
    <col min="8" max="8" width="24" style="9" customWidth="1"/>
    <col min="9" max="9" width="21.140625" style="9" customWidth="1"/>
    <col min="10" max="11" width="20.85546875" style="9" customWidth="1"/>
    <col min="12" max="12" width="21.42578125" style="9" customWidth="1"/>
    <col min="13" max="16384" width="30.85546875" style="9" hidden="1"/>
  </cols>
  <sheetData>
    <row r="1" spans="1:12" s="2" customFormat="1" ht="27" customHeight="1" x14ac:dyDescent="0.25">
      <c r="A1" s="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" customFormat="1" ht="27" customHeight="1" thickBot="1" x14ac:dyDescent="0.3">
      <c r="A2" s="1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" customFormat="1" ht="86.45" customHeight="1" thickBot="1" x14ac:dyDescent="0.3">
      <c r="A3" s="1"/>
      <c r="B3" s="86" t="s">
        <v>98</v>
      </c>
      <c r="C3" s="82" t="s">
        <v>65</v>
      </c>
      <c r="D3" s="82" t="s">
        <v>107</v>
      </c>
      <c r="E3" s="82" t="s">
        <v>92</v>
      </c>
      <c r="F3" s="83" t="s">
        <v>160</v>
      </c>
      <c r="G3" s="83" t="s">
        <v>98</v>
      </c>
      <c r="H3" s="85"/>
      <c r="I3" s="137"/>
      <c r="J3" s="85"/>
      <c r="K3" s="85"/>
      <c r="L3" s="85"/>
    </row>
    <row r="4" spans="1:12" s="2" customFormat="1" ht="15" x14ac:dyDescent="0.25">
      <c r="A4" s="1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s="3" customFormat="1" ht="15" customHeight="1" x14ac:dyDescent="0.25">
      <c r="A5" s="5"/>
      <c r="B5" s="4"/>
      <c r="C5" s="4"/>
      <c r="D5" s="4"/>
      <c r="E5" s="4"/>
      <c r="F5" s="4"/>
      <c r="G5" s="4"/>
      <c r="H5" s="4"/>
      <c r="I5" s="4"/>
    </row>
    <row r="6" spans="1:12" s="3" customFormat="1" ht="15" customHeight="1" x14ac:dyDescent="0.25">
      <c r="A6" s="5"/>
      <c r="B6" s="4"/>
      <c r="C6" s="8"/>
      <c r="D6" s="8"/>
      <c r="E6" s="8"/>
      <c r="F6" s="8"/>
      <c r="G6" s="8"/>
      <c r="H6" s="8"/>
      <c r="I6" s="8"/>
    </row>
    <row r="7" spans="1:12" s="4" customFormat="1" ht="15" x14ac:dyDescent="0.25">
      <c r="A7" s="6"/>
      <c r="B7" s="89" t="s">
        <v>99</v>
      </c>
      <c r="C7" s="14" t="s">
        <v>115</v>
      </c>
      <c r="D7" s="14"/>
      <c r="E7" s="14"/>
      <c r="F7" s="14"/>
      <c r="G7" s="14"/>
      <c r="H7" s="14"/>
      <c r="I7" s="14"/>
    </row>
    <row r="8" spans="1:12" s="4" customFormat="1" ht="15" x14ac:dyDescent="0.25">
      <c r="A8" s="90"/>
      <c r="B8" s="169" t="s">
        <v>95</v>
      </c>
      <c r="C8" s="170" t="s">
        <v>114</v>
      </c>
      <c r="D8" s="170">
        <v>45748</v>
      </c>
      <c r="E8" s="170">
        <v>45658</v>
      </c>
      <c r="F8" s="170">
        <v>45566</v>
      </c>
      <c r="G8" s="170">
        <v>45474</v>
      </c>
      <c r="H8" s="170">
        <v>45383</v>
      </c>
      <c r="I8" s="170">
        <v>45292</v>
      </c>
      <c r="J8" s="170">
        <v>45200</v>
      </c>
      <c r="K8" s="170">
        <v>45108</v>
      </c>
      <c r="L8" s="170">
        <v>44927</v>
      </c>
    </row>
    <row r="9" spans="1:12" s="4" customFormat="1" ht="15" x14ac:dyDescent="0.25">
      <c r="A9" s="25">
        <v>1</v>
      </c>
      <c r="B9" s="91" t="s">
        <v>105</v>
      </c>
      <c r="C9" s="160" t="s">
        <v>109</v>
      </c>
      <c r="D9" s="168">
        <v>7.5330000000000004</v>
      </c>
      <c r="E9" s="192">
        <v>7.0220000000000002</v>
      </c>
      <c r="F9" s="92">
        <v>7.4160000000000004</v>
      </c>
      <c r="G9" s="92">
        <v>7.95</v>
      </c>
      <c r="H9" s="92">
        <v>8.1809999999999992</v>
      </c>
      <c r="I9" s="92">
        <v>8.2680000000000007</v>
      </c>
      <c r="J9" s="92">
        <v>7.8869999999999996</v>
      </c>
      <c r="K9" s="92">
        <v>6.9569999999999999</v>
      </c>
      <c r="L9" s="92" t="s">
        <v>130</v>
      </c>
    </row>
    <row r="10" spans="1:12" s="4" customFormat="1" ht="15" x14ac:dyDescent="0.25">
      <c r="A10" s="25">
        <v>2</v>
      </c>
      <c r="B10" s="7" t="s">
        <v>104</v>
      </c>
      <c r="C10" s="161" t="s">
        <v>110</v>
      </c>
      <c r="D10" s="162">
        <v>9.0640000000000001</v>
      </c>
      <c r="E10" s="193">
        <v>8.7829999999999995</v>
      </c>
      <c r="F10" s="28">
        <v>8.9830000000000005</v>
      </c>
      <c r="G10" s="28">
        <v>9.5559999999999992</v>
      </c>
      <c r="H10" s="28">
        <v>9.9350000000000005</v>
      </c>
      <c r="I10" s="28">
        <v>10.007999999999999</v>
      </c>
      <c r="J10" s="28">
        <v>9.7070000000000007</v>
      </c>
      <c r="K10" s="28">
        <v>8.7959999999999994</v>
      </c>
      <c r="L10" s="28" t="s">
        <v>130</v>
      </c>
    </row>
    <row r="11" spans="1:12" s="4" customFormat="1" ht="15" x14ac:dyDescent="0.25">
      <c r="A11" s="25">
        <v>3</v>
      </c>
      <c r="B11" s="7" t="s">
        <v>103</v>
      </c>
      <c r="C11" s="161" t="s">
        <v>111</v>
      </c>
      <c r="D11" s="162">
        <v>11.144</v>
      </c>
      <c r="E11" s="192">
        <v>10.839</v>
      </c>
      <c r="F11" s="28">
        <v>10.81</v>
      </c>
      <c r="G11" s="28">
        <v>11.73</v>
      </c>
      <c r="H11" s="28">
        <v>12.569000000000001</v>
      </c>
      <c r="I11" s="28">
        <v>12.298999999999999</v>
      </c>
      <c r="J11" s="28">
        <v>12.127000000000001</v>
      </c>
      <c r="K11" s="28">
        <v>12.532999999999999</v>
      </c>
      <c r="L11" s="28" t="s">
        <v>130</v>
      </c>
    </row>
    <row r="12" spans="1:12" s="4" customFormat="1" ht="15" x14ac:dyDescent="0.25">
      <c r="A12" s="25">
        <v>4</v>
      </c>
      <c r="B12" s="7" t="s">
        <v>102</v>
      </c>
      <c r="C12" s="161" t="s">
        <v>112</v>
      </c>
      <c r="D12" s="162">
        <v>110.932</v>
      </c>
      <c r="E12" s="92">
        <v>129.809</v>
      </c>
      <c r="F12" s="28">
        <v>97.771000000000001</v>
      </c>
      <c r="G12" s="28">
        <v>92.138999999999996</v>
      </c>
      <c r="H12" s="28">
        <v>107.267</v>
      </c>
      <c r="I12" s="28">
        <v>112.79900000000001</v>
      </c>
      <c r="J12" s="28">
        <v>68.006</v>
      </c>
      <c r="K12" s="28">
        <v>101.089</v>
      </c>
      <c r="L12" s="28" t="s">
        <v>130</v>
      </c>
    </row>
    <row r="13" spans="1:12" s="4" customFormat="1" ht="15" x14ac:dyDescent="0.25">
      <c r="A13" s="25">
        <v>5</v>
      </c>
      <c r="B13" s="7" t="s">
        <v>101</v>
      </c>
      <c r="C13" s="161" t="s">
        <v>113</v>
      </c>
      <c r="D13" s="162">
        <v>77.221999999999994</v>
      </c>
      <c r="E13" s="28">
        <v>72.638000000000005</v>
      </c>
      <c r="F13" s="28">
        <v>67.099999999999994</v>
      </c>
      <c r="G13" s="28">
        <v>81.399000000000001</v>
      </c>
      <c r="H13" s="28">
        <v>96.686000000000007</v>
      </c>
      <c r="I13" s="28">
        <v>98.92</v>
      </c>
      <c r="J13" s="28">
        <v>59.243000000000002</v>
      </c>
      <c r="K13" s="28">
        <v>69.924000000000007</v>
      </c>
      <c r="L13" s="28" t="s">
        <v>130</v>
      </c>
    </row>
    <row r="14" spans="1:12" s="4" customFormat="1" ht="15" x14ac:dyDescent="0.25">
      <c r="A14" s="25">
        <v>6</v>
      </c>
      <c r="B14" s="7" t="s">
        <v>100</v>
      </c>
      <c r="C14" s="161" t="s">
        <v>33</v>
      </c>
      <c r="D14" s="162">
        <v>48.566000000000003</v>
      </c>
      <c r="E14" s="194">
        <v>48.177</v>
      </c>
      <c r="F14" s="28">
        <v>48.438000000000002</v>
      </c>
      <c r="G14" s="28">
        <v>41.454999999999998</v>
      </c>
      <c r="H14" s="28">
        <v>40.313000000000002</v>
      </c>
      <c r="I14" s="28">
        <v>40.177999999999997</v>
      </c>
      <c r="J14" s="28">
        <v>45.646000000000001</v>
      </c>
      <c r="K14" s="28">
        <v>46.96</v>
      </c>
      <c r="L14" s="28" t="s">
        <v>130</v>
      </c>
    </row>
    <row r="15" spans="1:12" s="26" customFormat="1" ht="15" customHeight="1" x14ac:dyDescent="0.25"/>
    <row r="16" spans="1:12" s="26" customFormat="1" ht="15" customHeight="1" x14ac:dyDescent="0.25"/>
    <row r="17" spans="2:2" s="26" customFormat="1" ht="15" x14ac:dyDescent="0.25"/>
    <row r="18" spans="2:2" s="26" customFormat="1" ht="15" customHeight="1" x14ac:dyDescent="0.25"/>
    <row r="19" spans="2:2" s="26" customFormat="1" ht="15" hidden="1" customHeight="1" x14ac:dyDescent="0.25"/>
    <row r="20" spans="2:2" s="26" customFormat="1" ht="15" hidden="1" customHeight="1" x14ac:dyDescent="0.25"/>
    <row r="21" spans="2:2" s="26" customFormat="1" ht="15" hidden="1" customHeight="1" x14ac:dyDescent="0.25"/>
    <row r="22" spans="2:2" s="26" customFormat="1" ht="15" hidden="1" customHeight="1" x14ac:dyDescent="0.25"/>
    <row r="23" spans="2:2" s="26" customFormat="1" ht="15" hidden="1" customHeight="1" x14ac:dyDescent="0.25"/>
    <row r="24" spans="2:2" s="26" customFormat="1" ht="15" hidden="1" customHeight="1" x14ac:dyDescent="0.25"/>
    <row r="25" spans="2:2" ht="15" hidden="1" customHeight="1" x14ac:dyDescent="0.25"/>
    <row r="26" spans="2:2" ht="15" hidden="1" customHeight="1" x14ac:dyDescent="0.25"/>
    <row r="27" spans="2:2" ht="15" hidden="1" customHeight="1" x14ac:dyDescent="0.25"/>
    <row r="28" spans="2:2" ht="15" hidden="1" customHeight="1" x14ac:dyDescent="0.25"/>
    <row r="29" spans="2:2" ht="15" hidden="1" customHeight="1" x14ac:dyDescent="0.25"/>
    <row r="30" spans="2:2" ht="15" hidden="1" customHeight="1" x14ac:dyDescent="0.25">
      <c r="B30" s="27"/>
    </row>
    <row r="31" spans="2:2" ht="15" hidden="1" customHeight="1" x14ac:dyDescent="0.25"/>
    <row r="32" spans="2:2" ht="15" hidden="1" customHeight="1" x14ac:dyDescent="0.25"/>
  </sheetData>
  <hyperlinks>
    <hyperlink ref="C3" location="Содержание!A1" display="Содержание"/>
    <hyperlink ref="G3" location="Нормативы!A1" display="Информация о нормативах"/>
    <hyperlink ref="D3" location="'Бухгалтерский баланс'!A1" display="Бухгалтерский баланс"/>
    <hyperlink ref="E3" location="'О фин рез-тах'!A1" display="Отчет о финансовых результатах"/>
    <hyperlink ref="F3" location="Капитал!A1" display="Отчет об уровне достаточности капитала и величине резервов на возможные потери по ссудам и иным активам"/>
  </hyperlinks>
  <pageMargins left="0.38233333333333336" right="0.7" top="0.15416666666666667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Бухгалтерский баланс</vt:lpstr>
      <vt:lpstr>О фин рез-тах</vt:lpstr>
      <vt:lpstr>Капитал</vt:lpstr>
      <vt:lpstr>Нормативы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2025-06-09T07:33:53Z</dcterms:modified>
</cp:coreProperties>
</file>